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ап. строй\МЖПиЭ корректировка 2025 года\Замечания ИЭСК к ИП2025-2028 от 16.07.25\Формы\"/>
    </mc:Choice>
  </mc:AlternateContent>
  <bookViews>
    <workbookView xWindow="-120" yWindow="-120" windowWidth="29040" windowHeight="15720"/>
  </bookViews>
  <sheets>
    <sheet name="14" sheetId="1" r:id="rId1"/>
  </sheets>
  <definedNames>
    <definedName name="_xlnm._FilterDatabase" localSheetId="0" hidden="1">'14'!$A$14:$WWG$36</definedName>
    <definedName name="_xlnm.Print_Titles" localSheetId="0">'14'!$11:$14</definedName>
    <definedName name="_xlnm.Print_Area" localSheetId="0">'14'!$A$1:$W$36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6" i="1" l="1"/>
  <c r="K16" i="1"/>
  <c r="F16" i="1" l="1"/>
  <c r="I16" i="1"/>
  <c r="F31" i="1"/>
  <c r="F30" i="1"/>
  <c r="D16" i="1"/>
  <c r="F46" i="1" l="1"/>
  <c r="F45" i="1"/>
  <c r="F44" i="1"/>
  <c r="F43" i="1"/>
  <c r="F26" i="1" l="1"/>
  <c r="F37" i="1" l="1"/>
  <c r="F39" i="1" l="1"/>
  <c r="S33" i="1" l="1"/>
  <c r="R33" i="1"/>
  <c r="R32" i="1" s="1"/>
  <c r="R29" i="1" s="1"/>
  <c r="R28" i="1" s="1"/>
  <c r="Q33" i="1"/>
  <c r="P33" i="1"/>
  <c r="P32" i="1" s="1"/>
  <c r="P29" i="1" s="1"/>
  <c r="P28" i="1" s="1"/>
  <c r="S32" i="1"/>
  <c r="S29" i="1" s="1"/>
  <c r="S28" i="1" s="1"/>
  <c r="Q32" i="1"/>
  <c r="Q29" i="1" s="1"/>
  <c r="Q28" i="1" s="1"/>
  <c r="F33" i="1"/>
  <c r="F32" i="1"/>
  <c r="F29" i="1"/>
  <c r="F28" i="1"/>
  <c r="F20" i="1" l="1"/>
  <c r="D15" i="1" l="1"/>
  <c r="F19" i="1" l="1"/>
  <c r="F42" i="1"/>
  <c r="F41" i="1" l="1"/>
  <c r="F38" i="1"/>
  <c r="F40" i="1" l="1"/>
  <c r="F36" i="1"/>
  <c r="F35" i="1"/>
  <c r="F34" i="1"/>
  <c r="F27" i="1"/>
  <c r="F25" i="1"/>
  <c r="F24" i="1"/>
  <c r="F23" i="1"/>
  <c r="F22" i="1"/>
  <c r="M15" i="1" l="1"/>
  <c r="K15" i="1" l="1"/>
  <c r="I15" i="1" l="1"/>
  <c r="F15" i="1" l="1"/>
  <c r="Q16" i="1" l="1"/>
  <c r="Q15" i="1" s="1"/>
  <c r="R16" i="1"/>
  <c r="R15" i="1" s="1"/>
  <c r="S16" i="1"/>
  <c r="S15" i="1" s="1"/>
  <c r="P16" i="1"/>
  <c r="P15" i="1" s="1"/>
</calcChain>
</file>

<file path=xl/sharedStrings.xml><?xml version="1.0" encoding="utf-8"?>
<sst xmlns="http://schemas.openxmlformats.org/spreadsheetml/2006/main" count="430" uniqueCount="134">
  <si>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</si>
  <si>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</si>
  <si>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</si>
  <si>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</si>
  <si>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</si>
  <si>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</si>
  <si>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</si>
  <si>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</si>
  <si>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</si>
  <si>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</si>
  <si>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</si>
  <si>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</si>
  <si>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</si>
  <si>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</si>
  <si>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</si>
  <si>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</si>
  <si>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</si>
  <si>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</si>
  <si>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</si>
  <si>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</si>
  <si>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</si>
  <si>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</si>
  <si>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</si>
  <si>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</si>
  <si>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</si>
  <si>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</si>
  <si>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</si>
  <si>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</si>
  <si>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</t>
  </si>
  <si>
    <t>нд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</si>
  <si>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</si>
  <si>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</si>
  <si>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</si>
  <si>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Мощность, МВт</t>
  </si>
  <si>
    <t>количество, шт</t>
  </si>
  <si>
    <r>
      <t>Площадь, м</t>
    </r>
    <r>
      <rPr>
        <vertAlign val="superscript"/>
        <sz val="11"/>
        <rFont val="Times New Roman"/>
        <family val="1"/>
        <charset val="204"/>
      </rPr>
      <t>2</t>
    </r>
  </si>
  <si>
    <t>Мощность, Гкал</t>
  </si>
  <si>
    <t>Иркутская область</t>
  </si>
  <si>
    <t>0</t>
  </si>
  <si>
    <t>Всего по инвестиционной программе, в том числе:</t>
  </si>
  <si>
    <t>1.4</t>
  </si>
  <si>
    <t>1.5</t>
  </si>
  <si>
    <t>1.6</t>
  </si>
  <si>
    <t>K_2</t>
  </si>
  <si>
    <t>K_3</t>
  </si>
  <si>
    <t>K_4</t>
  </si>
  <si>
    <t>K_5</t>
  </si>
  <si>
    <t>K_7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</si>
  <si>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</si>
  <si>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</si>
  <si>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 xml:space="preserve"> Сопоставительная ведомость проекта по объектам аналогам
</t>
  </si>
  <si>
    <t xml:space="preserve"> 
 Коммерческое предложение по позициям оборудования
</t>
  </si>
  <si>
    <t xml:space="preserve"> Сопоставительная ведомость проекта по объектам аналогам</t>
  </si>
  <si>
    <t>ПОС необходимма для обеспечения  безопасности жизни и здоровья персонала, сохранности имущества. В рамках модернизации охранно-пожарной сигнализации планируется произвести замену морально устаревшего и изношенного оборудования на новое современное обрудование с высокой эффективностью, что позволит повысить работоспособность системы, избежать неисправностей и сбоев в работе, обеспечит передачу сигнала на ПЦО средствами Internet и сотовой связи.</t>
  </si>
  <si>
    <t>В целях внешней визуальной идентификации объектов ООО «Иркутскэнергосбыт»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</si>
  <si>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</t>
  </si>
  <si>
    <t xml:space="preserve">улучшение санитарно-бытовых условий для персонала                                                                                                                                       </t>
  </si>
  <si>
    <r>
      <t xml:space="preserve">Для проведения плановой замены  автомобилей, имеющие повышенные эксплуатационные затраты согласно Технической политики ИЭСБК;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снижение затрат на ремонт и эксплуатацию автотранспорта ,                                                                           снижение норм расхода топлива</t>
    </r>
  </si>
  <si>
    <t>Снижение рисков кражи. Высота существующего ограждения не удовлетворяет требованиям укрепленности объекта, возникает вероятность несанкционированного проникновения на территорию ТЦ.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</si>
  <si>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</si>
  <si>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</si>
  <si>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легкового автотранспорта для перевозки персонала  согласно утвержденных технических требований</t>
  </si>
  <si>
    <t>от «5» мая 2016 г. №380</t>
  </si>
  <si>
    <t>В связи с открытием доп. фронт-офисов, приемом персонала, перезда в новые помещения необходимо выполнить работы по технической оснащенности рабочих мест системами структуровной кабельной системы для исполнения прямой функции -собираемости платежей.</t>
  </si>
  <si>
    <t>ОНТМ. Компьютерная техника</t>
  </si>
  <si>
    <t xml:space="preserve">Сопоставительная ведомость проекта по объектам аналогам
</t>
  </si>
  <si>
    <t>Обновление компьютерной техники (ПК), техники для печати, сканирования документов для размещения в электронных архивах. Малоценные основные средства</t>
  </si>
  <si>
    <t>Строительство административного здания и гаража в п. Жигалово</t>
  </si>
  <si>
    <t>Коммерческое предложение</t>
  </si>
  <si>
    <t>В связи с планируемым строительством административного здания и гаража в п. Жигалово для размещения производственного участка ООО "Иркутскэнергосбыт", необходимо приобрести в собственность земельный участок площадью 600 м2.</t>
  </si>
  <si>
    <t>Для обеспечения необходимого микроклимата на рабочих местах, создания комфортных условий для клиентов, а также замены вышедших из строя ранее установленных кондиционеров, гарантия по которым закончилась, планируется выполнить  монтаж кондиционеров  на объектах ООО "Иркутскэнергосбыт". МОС. Кондиционеры Перенос затрат со счет 08 на счет 10.09.5</t>
  </si>
  <si>
    <t>В связи с отсутствием собственного помещения и ростом арендной платы, необходимо строительство административного здания и гаража в п. Жигалово для размещения производственного участка ООО "Иркутскэнергосбыт".</t>
  </si>
  <si>
    <t>Приобретение земельного участка в 
п. Жигалово под строительство адм. здания и гаража</t>
  </si>
  <si>
    <t>Приобретение земельного участка в 
г. Слюдянка под строительство адм. здания и гаража</t>
  </si>
  <si>
    <t>В связи с планируемым строительством административного здания и гаража в г. Слюдянка для размещения производственного участка ООО "Иркутскэнергосбыт", необходимо приобрести в собственность земельный участок площадью 600 м2.</t>
  </si>
  <si>
    <t>Монтаж пожарно-охранной сигнализации на объектах ООО "Иркутскэнергосбыт" (замена ОПС со сроком эксплуатации более 10 лет)</t>
  </si>
  <si>
    <t>K_10</t>
  </si>
  <si>
    <t>ОНТМ. Приобретение оборудования конференцсвязи</t>
  </si>
  <si>
    <t>K_13</t>
  </si>
  <si>
    <t>Идентификатор инвестиционного проекта</t>
  </si>
  <si>
    <t>В связи с удаленностью отделений для проведения совместных совещаний в режиме онлайн планируется приобретение для отделений оборудования видеоконференцсвязи</t>
  </si>
  <si>
    <t>В целях выявления фактов майнерства на территории Иркутской области</t>
  </si>
  <si>
    <t>Замена вышедшего из строя оборудования</t>
  </si>
  <si>
    <t>K_17</t>
  </si>
  <si>
    <t>K_18</t>
  </si>
  <si>
    <t>Реконструкция адм. здания п. Куйтун, ул. К. Маркса, 34б (строительство системы инженерного обеспечения здания)</t>
  </si>
  <si>
    <t>K_19</t>
  </si>
  <si>
    <t>K_20</t>
  </si>
  <si>
    <t>Строительство административного здания и гаража в г. Слюдянка</t>
  </si>
  <si>
    <t>В связи с отсутствием собственного помещения и ростом арендной платы, необходимо строительство административного здания и гаража в г. Слюдянка для размещения производственного участка ООО "Иркутскэнергосбыт".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</si>
  <si>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</si>
  <si>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</si>
  <si>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</si>
  <si>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K_23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</si>
  <si>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</si>
  <si>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</si>
  <si>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 xml:space="preserve">млн. руб. </t>
  </si>
  <si>
    <t>К_25-1</t>
  </si>
  <si>
    <t>К_26-1</t>
  </si>
  <si>
    <t>К_25</t>
  </si>
  <si>
    <t>К_26</t>
  </si>
  <si>
    <t xml:space="preserve">Приобретение лицензионного антивирусного ПО </t>
  </si>
  <si>
    <t>K_25</t>
  </si>
  <si>
    <t>K_26</t>
  </si>
  <si>
    <t>K_27</t>
  </si>
  <si>
    <t>K_28</t>
  </si>
  <si>
    <t xml:space="preserve"> 
 Коммерческое предложение по позициям ПО
</t>
  </si>
  <si>
    <t>В целях обеспечения безопасности компьютерных систем от вирусных атак и потенциальных повреждений компьютеров, предотвращения утечки информации, мошеничества, краж паролей и других проблемы, связанные с вредоносным программным обеспечением.</t>
  </si>
  <si>
    <t>Приобретение оборудование КИВС (высокоскоростные принтеры и сканеры, каналообразующее оборудование и пр.)</t>
  </si>
  <si>
    <t>K_6</t>
  </si>
  <si>
    <t>Обновление техники для печати, сканирования документов для размещения в электронных архивах, исполнения Проектов операцонного развития</t>
  </si>
  <si>
    <t>K_15</t>
  </si>
  <si>
    <t>Программно-аппаратный комплекс контакт-центра. Инв. №ИЭС000362933. Модернизация 2024 г .</t>
  </si>
  <si>
    <t>K_16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</si>
  <si>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 МОС (учет на счете 105)</t>
  </si>
  <si>
    <t>Год раскрытия информации: 2025 год</t>
  </si>
  <si>
    <t>Система контроля доступа (СКУД) на объектах ООО "Иркутскэнергосбыт"</t>
  </si>
  <si>
    <t>K_30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</si>
  <si>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</si>
  <si>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</si>
  <si>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</si>
  <si>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</si>
  <si>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K_33</t>
  </si>
  <si>
    <t>Устройство алюминиевых  перегородок на объектах ООО "Иркутскэнергосбыт"</t>
  </si>
  <si>
    <t xml:space="preserve">В целях эффективного использования производственных площадей и организации рабочих мест </t>
  </si>
  <si>
    <t>Модернизация функционала ПАК контакт центра (информирование потребителей о непереданных показаниях приборов учета два и более месяцев подряд, информирование потребителей об истечении срока МПИ ПУ за 2 месяца, информирование потребителей о балансе лицевых счетов и т.д.).</t>
  </si>
  <si>
    <t>В целях контроля и управления доступом в помещения</t>
  </si>
  <si>
    <t>оборудования системы учета рабочего времени в  новых офисах и подключение к единой системе</t>
  </si>
  <si>
    <t xml:space="preserve">монтаж дополнительной видеокамеры для полного обзора фронт-офиса                                                                                                                                         </t>
  </si>
  <si>
    <t xml:space="preserve">Организационное оснащение офисов включает в себя меблировку, зонирование, техническое оборудование </t>
  </si>
  <si>
    <t xml:space="preserve"> Общество с Ограниченной Ответственностью «Иркутская Энергосбытовая компания»</t>
  </si>
  <si>
    <t>ОНТМ. Тепловизоры (ежегодно по 4 шт.)</t>
  </si>
  <si>
    <t>ОНТМ. Ретометры (ежегодно по 1 шт.)</t>
  </si>
  <si>
    <t>ОНТМ. 2025 Организационное оснащение офисов (4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</si>
</sst>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_ ;\-#,##0.00\ "/>
    <numFmt numFmtId="168" formatCode="#,##0.000"/>
    <numFmt numFmtId="169" formatCode="000000"/>
    <numFmt numFmtId="170" formatCode="#,##0.000_ ;\-#,##0.000\ 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21" fillId="0" borderId="0"/>
  </cellStyleXfs>
  <cellXfs count="90">
    <xf numFmtId="0" fontId="0" fillId="0" borderId="0" xfId="0"/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/>
    </xf>
    <xf numFmtId="0" fontId="6" fillId="0" borderId="13" xfId="1" applyFont="1" applyFill="1" applyBorder="1" applyAlignment="1">
      <alignment horizontal="center" vertical="center" textRotation="90" wrapText="1"/>
    </xf>
    <xf numFmtId="0" fontId="2" fillId="0" borderId="8" xfId="1" applyFont="1" applyFill="1" applyBorder="1" applyAlignment="1">
      <alignment horizontal="center" vertical="center" textRotation="90" wrapText="1"/>
    </xf>
    <xf numFmtId="0" fontId="6" fillId="0" borderId="13" xfId="1" applyFont="1" applyFill="1" applyBorder="1" applyAlignment="1">
      <alignment horizontal="center" vertical="center" wrapText="1"/>
    </xf>
    <xf numFmtId="0" fontId="31" fillId="0" borderId="13" xfId="1" applyFont="1" applyFill="1" applyBorder="1" applyAlignment="1">
      <alignment horizontal="center" vertical="center"/>
    </xf>
    <xf numFmtId="49" fontId="31" fillId="0" borderId="13" xfId="1" applyNumberFormat="1" applyFont="1" applyFill="1" applyBorder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169" fontId="6" fillId="0" borderId="0" xfId="1" applyNumberFormat="1" applyFont="1" applyFill="1" applyAlignment="1">
      <alignment vertical="center" wrapText="1"/>
    </xf>
    <xf numFmtId="169" fontId="6" fillId="0" borderId="0" xfId="1" applyNumberFormat="1" applyFont="1" applyFill="1" applyAlignment="1">
      <alignment wrapText="1"/>
    </xf>
    <xf numFmtId="169" fontId="2" fillId="0" borderId="0" xfId="2" applyNumberFormat="1" applyFont="1" applyFill="1" applyAlignment="1">
      <alignment horizontal="center" vertical="top" wrapText="1"/>
    </xf>
    <xf numFmtId="49" fontId="2" fillId="0" borderId="24" xfId="2" applyNumberFormat="1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 wrapText="1"/>
    </xf>
    <xf numFmtId="2" fontId="2" fillId="0" borderId="24" xfId="2" applyNumberFormat="1" applyFont="1" applyFill="1" applyBorder="1" applyAlignment="1">
      <alignment horizontal="center" vertical="center"/>
    </xf>
    <xf numFmtId="3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 wrapText="1"/>
    </xf>
    <xf numFmtId="167" fontId="2" fillId="0" borderId="24" xfId="2" applyNumberFormat="1" applyFont="1" applyFill="1" applyBorder="1" applyAlignment="1">
      <alignment horizontal="center" vertical="center"/>
    </xf>
    <xf numFmtId="168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/>
    </xf>
    <xf numFmtId="167" fontId="2" fillId="0" borderId="24" xfId="2" applyNumberFormat="1" applyFont="1" applyFill="1" applyBorder="1" applyAlignment="1">
      <alignment horizontal="center" vertical="center" wrapText="1"/>
    </xf>
    <xf numFmtId="166" fontId="2" fillId="0" borderId="24" xfId="2" applyNumberFormat="1" applyFont="1" applyFill="1" applyBorder="1" applyAlignment="1">
      <alignment horizontal="center" vertical="center" wrapText="1"/>
    </xf>
    <xf numFmtId="49" fontId="2" fillId="0" borderId="24" xfId="2" applyNumberFormat="1" applyFont="1" applyFill="1" applyBorder="1" applyAlignment="1">
      <alignment horizontal="center" vertical="center" wrapText="1"/>
    </xf>
    <xf numFmtId="49" fontId="2" fillId="24" borderId="24" xfId="2" applyNumberFormat="1" applyFont="1" applyFill="1" applyBorder="1" applyAlignment="1">
      <alignment horizontal="center" vertical="center" wrapText="1"/>
    </xf>
    <xf numFmtId="49" fontId="2" fillId="0" borderId="25" xfId="2" applyNumberFormat="1" applyFont="1" applyFill="1" applyBorder="1" applyAlignment="1">
      <alignment horizontal="center" vertical="center"/>
    </xf>
    <xf numFmtId="0" fontId="2" fillId="24" borderId="25" xfId="2" applyFont="1" applyFill="1" applyBorder="1" applyAlignment="1">
      <alignment horizontal="left" vertical="center" wrapText="1"/>
    </xf>
    <xf numFmtId="0" fontId="2" fillId="0" borderId="25" xfId="2" applyNumberFormat="1" applyFont="1" applyFill="1" applyBorder="1" applyAlignment="1">
      <alignment horizontal="center" vertical="center"/>
    </xf>
    <xf numFmtId="168" fontId="2" fillId="0" borderId="25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/>
    <xf numFmtId="169" fontId="31" fillId="0" borderId="0" xfId="1" applyNumberFormat="1" applyFont="1" applyFill="1" applyBorder="1" applyAlignment="1"/>
    <xf numFmtId="49" fontId="2" fillId="0" borderId="26" xfId="2" applyNumberFormat="1" applyFont="1" applyBorder="1" applyAlignment="1">
      <alignment horizontal="center" vertical="center"/>
    </xf>
    <xf numFmtId="49" fontId="2" fillId="0" borderId="27" xfId="2" applyNumberFormat="1" applyFont="1" applyFill="1" applyBorder="1" applyAlignment="1">
      <alignment horizontal="center" vertical="center"/>
    </xf>
    <xf numFmtId="0" fontId="2" fillId="24" borderId="27" xfId="2" applyFont="1" applyFill="1" applyBorder="1" applyAlignment="1">
      <alignment horizontal="left" vertical="center" wrapText="1"/>
    </xf>
    <xf numFmtId="49" fontId="2" fillId="0" borderId="28" xfId="2" applyNumberFormat="1" applyFont="1" applyFill="1" applyBorder="1" applyAlignment="1">
      <alignment horizontal="center" vertical="center"/>
    </xf>
    <xf numFmtId="0" fontId="2" fillId="24" borderId="28" xfId="2" applyFont="1" applyFill="1" applyBorder="1" applyAlignment="1">
      <alignment horizontal="left" vertical="center" wrapText="1"/>
    </xf>
    <xf numFmtId="0" fontId="2" fillId="0" borderId="28" xfId="2" applyNumberFormat="1" applyFont="1" applyFill="1" applyBorder="1" applyAlignment="1">
      <alignment horizontal="center" vertical="center"/>
    </xf>
    <xf numFmtId="168" fontId="2" fillId="0" borderId="28" xfId="2" applyNumberFormat="1" applyFont="1" applyFill="1" applyBorder="1" applyAlignment="1">
      <alignment horizontal="center" vertical="center"/>
    </xf>
    <xf numFmtId="170" fontId="2" fillId="0" borderId="28" xfId="2" applyNumberFormat="1" applyFont="1" applyFill="1" applyBorder="1" applyAlignment="1">
      <alignment horizontal="center" vertical="center"/>
    </xf>
    <xf numFmtId="166" fontId="2" fillId="0" borderId="28" xfId="2" applyNumberFormat="1" applyFont="1" applyFill="1" applyBorder="1" applyAlignment="1">
      <alignment horizontal="center" vertical="center" wrapText="1"/>
    </xf>
    <xf numFmtId="49" fontId="2" fillId="0" borderId="28" xfId="2" applyNumberFormat="1" applyFont="1" applyFill="1" applyBorder="1" applyAlignment="1">
      <alignment horizontal="center" vertical="center" wrapText="1"/>
    </xf>
    <xf numFmtId="0" fontId="2" fillId="0" borderId="28" xfId="2" applyFont="1" applyBorder="1" applyAlignment="1">
      <alignment horizontal="center" vertical="center"/>
    </xf>
    <xf numFmtId="49" fontId="2" fillId="0" borderId="28" xfId="2" applyNumberFormat="1" applyFont="1" applyBorder="1" applyAlignment="1">
      <alignment horizontal="center" vertical="center"/>
    </xf>
    <xf numFmtId="49" fontId="2" fillId="0" borderId="29" xfId="2" applyNumberFormat="1" applyFont="1" applyFill="1" applyBorder="1" applyAlignment="1">
      <alignment horizontal="center" vertical="center"/>
    </xf>
    <xf numFmtId="0" fontId="2" fillId="24" borderId="29" xfId="2" applyFont="1" applyFill="1" applyBorder="1" applyAlignment="1">
      <alignment horizontal="left" vertical="center" wrapText="1"/>
    </xf>
    <xf numFmtId="0" fontId="2" fillId="0" borderId="29" xfId="2" applyNumberFormat="1" applyFont="1" applyFill="1" applyBorder="1" applyAlignment="1">
      <alignment horizontal="center" vertical="center"/>
    </xf>
    <xf numFmtId="168" fontId="2" fillId="0" borderId="29" xfId="2" applyNumberFormat="1" applyFont="1" applyFill="1" applyBorder="1" applyAlignment="1">
      <alignment horizontal="center" vertical="center"/>
    </xf>
    <xf numFmtId="167" fontId="2" fillId="0" borderId="29" xfId="2" applyNumberFormat="1" applyFont="1" applyFill="1" applyBorder="1" applyAlignment="1">
      <alignment horizontal="center" vertical="center" wrapText="1"/>
    </xf>
    <xf numFmtId="167" fontId="2" fillId="0" borderId="29" xfId="2" applyNumberFormat="1" applyFont="1" applyFill="1" applyBorder="1" applyAlignment="1">
      <alignment horizontal="center" vertical="center"/>
    </xf>
    <xf numFmtId="170" fontId="2" fillId="0" borderId="29" xfId="2" applyNumberFormat="1" applyFont="1" applyFill="1" applyBorder="1" applyAlignment="1">
      <alignment horizontal="center" vertical="center"/>
    </xf>
    <xf numFmtId="166" fontId="2" fillId="0" borderId="29" xfId="2" applyNumberFormat="1" applyFont="1" applyFill="1" applyBorder="1" applyAlignment="1">
      <alignment horizontal="center" vertical="center" wrapText="1"/>
    </xf>
    <xf numFmtId="49" fontId="2" fillId="0" borderId="29" xfId="2" applyNumberFormat="1" applyFont="1" applyFill="1" applyBorder="1" applyAlignment="1">
      <alignment horizontal="center" vertical="center" wrapText="1"/>
    </xf>
    <xf numFmtId="164" fontId="2" fillId="0" borderId="29" xfId="2" applyNumberFormat="1" applyFont="1" applyFill="1" applyBorder="1" applyAlignment="1">
      <alignment horizontal="center" vertical="center"/>
    </xf>
    <xf numFmtId="49" fontId="2" fillId="0" borderId="30" xfId="2" applyNumberFormat="1" applyFont="1" applyFill="1" applyBorder="1" applyAlignment="1">
      <alignment horizontal="center" vertical="center"/>
    </xf>
    <xf numFmtId="0" fontId="2" fillId="24" borderId="30" xfId="2" applyFont="1" applyFill="1" applyBorder="1" applyAlignment="1">
      <alignment horizontal="left" vertical="center" wrapText="1"/>
    </xf>
    <xf numFmtId="0" fontId="2" fillId="0" borderId="30" xfId="2" applyNumberFormat="1" applyFont="1" applyFill="1" applyBorder="1" applyAlignment="1">
      <alignment horizontal="center" vertical="center"/>
    </xf>
    <xf numFmtId="168" fontId="2" fillId="0" borderId="30" xfId="2" applyNumberFormat="1" applyFont="1" applyFill="1" applyBorder="1" applyAlignment="1">
      <alignment horizontal="center" vertical="center"/>
    </xf>
    <xf numFmtId="0" fontId="2" fillId="0" borderId="30" xfId="2" applyFont="1" applyBorder="1" applyAlignment="1">
      <alignment horizontal="center" vertical="center"/>
    </xf>
    <xf numFmtId="49" fontId="33" fillId="24" borderId="24" xfId="2" applyNumberFormat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/>
    </xf>
    <xf numFmtId="169" fontId="32" fillId="0" borderId="0" xfId="1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169" fontId="4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169" fontId="2" fillId="0" borderId="0" xfId="2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169" fontId="4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 vertical="center" wrapText="1"/>
    </xf>
    <xf numFmtId="169" fontId="6" fillId="0" borderId="8" xfId="1" applyNumberFormat="1" applyFont="1" applyFill="1" applyBorder="1" applyAlignment="1">
      <alignment horizontal="center" vertical="center" wrapText="1"/>
    </xf>
    <xf numFmtId="169" fontId="6" fillId="0" borderId="12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</cellXfs>
  <cellStyles count="23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23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6"/>
  <sheetViews>
    <sheetView tabSelected="1" topLeftCell="A40" zoomScale="75" zoomScaleNormal="75" zoomScaleSheetLayoutView="70" workbookViewId="0">
      <selection activeCell="B57" sqref="B57"/>
    </sheetView>
  </sheetViews>
  <sheetFormatPr defaultRowHeight="15" x14ac:dyDescent="0.25"/>
  <cols>
    <col min="1" max="1" width="11.85546875" style="1" customWidth="1"/>
    <col min="2" max="2" width="40.7109375" style="2" customWidth="1"/>
    <col min="3" max="3" width="25.85546875" style="2" bestFit="1" customWidth="1"/>
    <col min="4" max="4" width="23" style="2" customWidth="1"/>
    <col min="5" max="5" width="32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59.5703125" style="15" customWidth="1"/>
    <col min="15" max="15" width="20.42578125" style="2" customWidth="1"/>
    <col min="16" max="16" width="14" style="2" customWidth="1"/>
    <col min="17" max="17" width="12.42578125" style="2" customWidth="1"/>
    <col min="18" max="18" width="14" style="2" customWidth="1"/>
    <col min="19" max="19" width="12.42578125" style="2" customWidth="1"/>
    <col min="20" max="20" width="14" style="2" customWidth="1"/>
    <col min="21" max="21" width="12.42578125" style="2" customWidth="1"/>
    <col min="22" max="22" width="10.140625" style="2" customWidth="1"/>
    <col min="23" max="23" width="15.28515625" style="8" customWidth="1"/>
    <col min="24" max="24" width="9.28515625" style="2" customWidth="1"/>
    <col min="25" max="25" width="13.85546875" style="2" customWidth="1"/>
    <col min="26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ht="18.75" x14ac:dyDescent="0.25">
      <c r="W1" s="3" t="s">
        <v>0</v>
      </c>
    </row>
    <row r="2" spans="1:35" ht="18.75" x14ac:dyDescent="0.3">
      <c r="W2" s="4" t="s">
        <v>1</v>
      </c>
    </row>
    <row r="3" spans="1:35" ht="18.75" x14ac:dyDescent="0.3">
      <c r="W3" s="4" t="s">
        <v>62</v>
      </c>
    </row>
    <row r="4" spans="1:35" ht="16.5" x14ac:dyDescent="0.25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/>
      <c r="O4" s="66"/>
      <c r="P4" s="66"/>
      <c r="Q4" s="66"/>
      <c r="R4" s="66"/>
      <c r="S4" s="66"/>
      <c r="T4" s="66"/>
      <c r="U4" s="66"/>
      <c r="V4" s="66"/>
      <c r="W4" s="66"/>
      <c r="X4" s="5"/>
    </row>
    <row r="5" spans="1:35" ht="15.75" x14ac:dyDescent="0.25">
      <c r="A5" s="6"/>
      <c r="B5" s="6"/>
      <c r="C5" s="6"/>
      <c r="D5" s="6"/>
      <c r="E5" s="6"/>
      <c r="F5" s="6"/>
      <c r="G5" s="6"/>
      <c r="H5" s="6"/>
      <c r="I5" s="6"/>
      <c r="J5" s="1"/>
      <c r="K5" s="1"/>
      <c r="L5" s="1"/>
      <c r="M5" s="1"/>
      <c r="N5" s="16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35" ht="15.75" x14ac:dyDescent="0.25">
      <c r="A6" s="68" t="s">
        <v>130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9"/>
      <c r="O6" s="68"/>
      <c r="P6" s="68"/>
      <c r="Q6" s="68"/>
      <c r="R6" s="68"/>
      <c r="S6" s="68"/>
      <c r="T6" s="68"/>
      <c r="U6" s="68"/>
      <c r="V6" s="68"/>
      <c r="W6" s="68"/>
      <c r="X6" s="5"/>
    </row>
    <row r="7" spans="1:35" ht="15.75" x14ac:dyDescent="0.25">
      <c r="A7" s="70" t="s">
        <v>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1"/>
      <c r="O7" s="70"/>
      <c r="P7" s="70"/>
      <c r="Q7" s="70"/>
      <c r="R7" s="70"/>
      <c r="S7" s="70"/>
      <c r="T7" s="70"/>
      <c r="U7" s="70"/>
      <c r="V7" s="70"/>
      <c r="W7" s="70"/>
      <c r="X7" s="5"/>
    </row>
    <row r="8" spans="1:35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7"/>
      <c r="O8" s="7"/>
      <c r="P8" s="7"/>
      <c r="Q8" s="7"/>
      <c r="R8" s="7"/>
      <c r="S8" s="7"/>
      <c r="T8" s="7"/>
      <c r="U8" s="7"/>
      <c r="V8" s="7"/>
      <c r="W8" s="7"/>
      <c r="X8" s="5"/>
    </row>
    <row r="9" spans="1:35" ht="15.75" x14ac:dyDescent="0.25">
      <c r="A9" s="72" t="s">
        <v>115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3"/>
      <c r="O9" s="72"/>
      <c r="P9" s="72"/>
      <c r="Q9" s="72"/>
      <c r="R9" s="72"/>
      <c r="S9" s="72"/>
      <c r="T9" s="72"/>
      <c r="U9" s="72"/>
      <c r="V9" s="72"/>
      <c r="W9" s="72"/>
      <c r="X9" s="5"/>
    </row>
    <row r="10" spans="1:35" s="8" customFormat="1" ht="16.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7"/>
      <c r="O10" s="36"/>
      <c r="P10" s="36"/>
      <c r="Q10" s="36"/>
      <c r="R10" s="36"/>
      <c r="S10" s="36"/>
      <c r="T10" s="36"/>
      <c r="U10" s="36" t="s">
        <v>96</v>
      </c>
      <c r="V10" s="36"/>
      <c r="X10" s="2"/>
      <c r="Y10" s="2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s="8" customFormat="1" ht="38.25" customHeight="1" x14ac:dyDescent="0.25">
      <c r="A11" s="80" t="s">
        <v>4</v>
      </c>
      <c r="B11" s="80" t="s">
        <v>5</v>
      </c>
      <c r="C11" s="80" t="s">
        <v>79</v>
      </c>
      <c r="D11" s="80" t="s">
        <v>6</v>
      </c>
      <c r="E11" s="80" t="s">
        <v>7</v>
      </c>
      <c r="F11" s="74" t="s">
        <v>8</v>
      </c>
      <c r="G11" s="75"/>
      <c r="H11" s="75"/>
      <c r="I11" s="75"/>
      <c r="J11" s="76"/>
      <c r="K11" s="80" t="s">
        <v>9</v>
      </c>
      <c r="L11" s="74" t="s">
        <v>10</v>
      </c>
      <c r="M11" s="76"/>
      <c r="N11" s="83" t="s">
        <v>11</v>
      </c>
      <c r="O11" s="80" t="s">
        <v>12</v>
      </c>
      <c r="P11" s="86" t="s">
        <v>13</v>
      </c>
      <c r="Q11" s="88"/>
      <c r="R11" s="89"/>
      <c r="S11" s="89"/>
      <c r="T11" s="88"/>
      <c r="U11" s="88"/>
      <c r="V11" s="88"/>
      <c r="W11" s="87"/>
      <c r="X11" s="2"/>
      <c r="Y11" s="2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5" s="8" customFormat="1" ht="51" customHeight="1" x14ac:dyDescent="0.25">
      <c r="A12" s="81"/>
      <c r="B12" s="81"/>
      <c r="C12" s="81"/>
      <c r="D12" s="81"/>
      <c r="E12" s="81"/>
      <c r="F12" s="77"/>
      <c r="G12" s="78"/>
      <c r="H12" s="78"/>
      <c r="I12" s="78"/>
      <c r="J12" s="79"/>
      <c r="K12" s="81"/>
      <c r="L12" s="77"/>
      <c r="M12" s="79"/>
      <c r="N12" s="84"/>
      <c r="O12" s="81"/>
      <c r="P12" s="86" t="s">
        <v>33</v>
      </c>
      <c r="Q12" s="87"/>
      <c r="R12" s="86" t="s">
        <v>36</v>
      </c>
      <c r="S12" s="87"/>
      <c r="T12" s="86" t="s">
        <v>35</v>
      </c>
      <c r="U12" s="87"/>
      <c r="V12" s="86" t="s">
        <v>34</v>
      </c>
      <c r="W12" s="87"/>
      <c r="X12" s="2"/>
      <c r="Y12" s="2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5" s="8" customFormat="1" ht="72" customHeight="1" x14ac:dyDescent="0.25">
      <c r="A13" s="82"/>
      <c r="B13" s="82"/>
      <c r="C13" s="82"/>
      <c r="D13" s="82"/>
      <c r="E13" s="82"/>
      <c r="F13" s="9" t="s">
        <v>14</v>
      </c>
      <c r="G13" s="9" t="s">
        <v>15</v>
      </c>
      <c r="H13" s="9" t="s">
        <v>16</v>
      </c>
      <c r="I13" s="10" t="s">
        <v>17</v>
      </c>
      <c r="J13" s="9" t="s">
        <v>18</v>
      </c>
      <c r="K13" s="82"/>
      <c r="L13" s="11" t="s">
        <v>19</v>
      </c>
      <c r="M13" s="11" t="s">
        <v>20</v>
      </c>
      <c r="N13" s="85"/>
      <c r="O13" s="82"/>
      <c r="P13" s="9" t="s">
        <v>21</v>
      </c>
      <c r="Q13" s="9" t="s">
        <v>22</v>
      </c>
      <c r="R13" s="9" t="s">
        <v>21</v>
      </c>
      <c r="S13" s="9" t="s">
        <v>22</v>
      </c>
      <c r="T13" s="9" t="s">
        <v>21</v>
      </c>
      <c r="U13" s="9" t="s">
        <v>22</v>
      </c>
      <c r="V13" s="9" t="s">
        <v>21</v>
      </c>
      <c r="W13" s="9" t="s">
        <v>22</v>
      </c>
      <c r="X13" s="2"/>
      <c r="Y13" s="2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8" customFormat="1" ht="1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23</v>
      </c>
      <c r="Q14" s="13" t="s">
        <v>24</v>
      </c>
      <c r="R14" s="13" t="s">
        <v>23</v>
      </c>
      <c r="S14" s="13" t="s">
        <v>24</v>
      </c>
      <c r="T14" s="13" t="s">
        <v>23</v>
      </c>
      <c r="U14" s="13" t="s">
        <v>24</v>
      </c>
      <c r="V14" s="13" t="s">
        <v>25</v>
      </c>
      <c r="W14" s="13" t="s">
        <v>26</v>
      </c>
    </row>
    <row r="15" spans="1:35" s="14" customFormat="1" ht="31.5" x14ac:dyDescent="0.25">
      <c r="A15" s="18" t="s">
        <v>38</v>
      </c>
      <c r="B15" s="19" t="s">
        <v>39</v>
      </c>
      <c r="C15" s="20" t="s">
        <v>28</v>
      </c>
      <c r="D15" s="24">
        <f>D16</f>
        <v>400.25599999999997</v>
      </c>
      <c r="E15" s="22" t="s">
        <v>29</v>
      </c>
      <c r="F15" s="34">
        <f>F16</f>
        <v>349.71299999999997</v>
      </c>
      <c r="G15" s="23" t="s">
        <v>29</v>
      </c>
      <c r="H15" s="23" t="s">
        <v>29</v>
      </c>
      <c r="I15" s="24">
        <f>I16</f>
        <v>349.71299999999997</v>
      </c>
      <c r="J15" s="22" t="s">
        <v>29</v>
      </c>
      <c r="K15" s="34">
        <f>K16</f>
        <v>292.71199999999988</v>
      </c>
      <c r="L15" s="22" t="s">
        <v>29</v>
      </c>
      <c r="M15" s="35">
        <f>M16</f>
        <v>292.71199999999988</v>
      </c>
      <c r="N15" s="22" t="s">
        <v>29</v>
      </c>
      <c r="O15" s="25" t="s">
        <v>29</v>
      </c>
      <c r="P15" s="23">
        <f>P16</f>
        <v>0</v>
      </c>
      <c r="Q15" s="23">
        <f t="shared" ref="Q15:S15" si="0">Q16</f>
        <v>0</v>
      </c>
      <c r="R15" s="23">
        <f t="shared" si="0"/>
        <v>0</v>
      </c>
      <c r="S15" s="23">
        <f t="shared" si="0"/>
        <v>0</v>
      </c>
      <c r="T15" s="23" t="s">
        <v>29</v>
      </c>
      <c r="U15" s="23" t="s">
        <v>29</v>
      </c>
      <c r="V15" s="23" t="s">
        <v>29</v>
      </c>
      <c r="W15" s="23" t="s">
        <v>29</v>
      </c>
    </row>
    <row r="16" spans="1:35" s="14" customFormat="1" ht="15.75" x14ac:dyDescent="0.25">
      <c r="A16" s="18" t="s">
        <v>27</v>
      </c>
      <c r="B16" s="19" t="s">
        <v>37</v>
      </c>
      <c r="C16" s="20" t="s">
        <v>28</v>
      </c>
      <c r="D16" s="24">
        <f>SUM(D22:D46)+D19+D20</f>
        <v>400.25599999999997</v>
      </c>
      <c r="E16" s="23" t="s">
        <v>29</v>
      </c>
      <c r="F16" s="24">
        <f>SUM(F22:F46)+F19+F20</f>
        <v>349.71299999999997</v>
      </c>
      <c r="G16" s="23" t="s">
        <v>29</v>
      </c>
      <c r="H16" s="23" t="s">
        <v>29</v>
      </c>
      <c r="I16" s="24">
        <f>SUM(I22:I46)+I19+I20</f>
        <v>349.71299999999997</v>
      </c>
      <c r="J16" s="23" t="s">
        <v>29</v>
      </c>
      <c r="K16" s="34">
        <f>SUM(K22:K46)+K19+K20</f>
        <v>292.71199999999988</v>
      </c>
      <c r="L16" s="22" t="s">
        <v>29</v>
      </c>
      <c r="M16" s="35">
        <f>SUM(M22:M46)+M19+M20</f>
        <v>292.71199999999988</v>
      </c>
      <c r="N16" s="22" t="s">
        <v>29</v>
      </c>
      <c r="O16" s="25" t="s">
        <v>29</v>
      </c>
      <c r="P16" s="23">
        <f>SUM(P17:P36)</f>
        <v>0</v>
      </c>
      <c r="Q16" s="23">
        <f>SUM(Q17:Q36)</f>
        <v>0</v>
      </c>
      <c r="R16" s="23">
        <f>SUM(R17:R36)</f>
        <v>0</v>
      </c>
      <c r="S16" s="23">
        <f>SUM(S17:S36)</f>
        <v>0</v>
      </c>
      <c r="T16" s="23" t="s">
        <v>29</v>
      </c>
      <c r="U16" s="23" t="s">
        <v>29</v>
      </c>
      <c r="V16" s="23" t="s">
        <v>29</v>
      </c>
      <c r="W16" s="23" t="s">
        <v>29</v>
      </c>
    </row>
    <row r="17" spans="1:23" ht="47.25" x14ac:dyDescent="0.25">
      <c r="A17" s="18" t="s">
        <v>40</v>
      </c>
      <c r="B17" s="19" t="s">
        <v>30</v>
      </c>
      <c r="C17" s="20" t="s">
        <v>28</v>
      </c>
      <c r="D17" s="21" t="s">
        <v>29</v>
      </c>
      <c r="E17" s="23" t="s">
        <v>29</v>
      </c>
      <c r="F17" s="21" t="s">
        <v>29</v>
      </c>
      <c r="G17" s="23" t="s">
        <v>29</v>
      </c>
      <c r="H17" s="23" t="s">
        <v>29</v>
      </c>
      <c r="I17" s="21" t="s">
        <v>29</v>
      </c>
      <c r="J17" s="23" t="s">
        <v>29</v>
      </c>
      <c r="K17" s="23" t="s">
        <v>29</v>
      </c>
      <c r="L17" s="22" t="s">
        <v>29</v>
      </c>
      <c r="M17" s="22" t="s">
        <v>29</v>
      </c>
      <c r="N17" s="22" t="s">
        <v>29</v>
      </c>
      <c r="O17" s="25" t="s">
        <v>29</v>
      </c>
      <c r="P17" s="23" t="s">
        <v>29</v>
      </c>
      <c r="Q17" s="23" t="s">
        <v>29</v>
      </c>
      <c r="R17" s="23" t="s">
        <v>29</v>
      </c>
      <c r="S17" s="23" t="s">
        <v>29</v>
      </c>
      <c r="T17" s="23" t="s">
        <v>29</v>
      </c>
      <c r="U17" s="23" t="s">
        <v>29</v>
      </c>
      <c r="V17" s="23" t="s">
        <v>29</v>
      </c>
      <c r="W17" s="23" t="s">
        <v>29</v>
      </c>
    </row>
    <row r="18" spans="1:23" ht="47.25" x14ac:dyDescent="0.25">
      <c r="A18" s="18" t="s">
        <v>41</v>
      </c>
      <c r="B18" s="19" t="s">
        <v>31</v>
      </c>
      <c r="C18" s="22" t="s">
        <v>28</v>
      </c>
      <c r="D18" s="21" t="s">
        <v>29</v>
      </c>
      <c r="E18" s="23" t="s">
        <v>29</v>
      </c>
      <c r="F18" s="21" t="s">
        <v>29</v>
      </c>
      <c r="G18" s="23" t="s">
        <v>29</v>
      </c>
      <c r="H18" s="23" t="s">
        <v>29</v>
      </c>
      <c r="I18" s="21" t="s">
        <v>29</v>
      </c>
      <c r="J18" s="23" t="s">
        <v>29</v>
      </c>
      <c r="K18" s="23" t="s">
        <v>29</v>
      </c>
      <c r="L18" s="27" t="s">
        <v>29</v>
      </c>
      <c r="M18" s="22" t="s">
        <v>29</v>
      </c>
      <c r="N18" s="28" t="s">
        <v>29</v>
      </c>
      <c r="O18" s="25" t="s">
        <v>29</v>
      </c>
      <c r="P18" s="23" t="s">
        <v>29</v>
      </c>
      <c r="Q18" s="23" t="s">
        <v>29</v>
      </c>
      <c r="R18" s="23" t="s">
        <v>29</v>
      </c>
      <c r="S18" s="23" t="s">
        <v>29</v>
      </c>
      <c r="T18" s="23" t="s">
        <v>29</v>
      </c>
      <c r="U18" s="23" t="s">
        <v>29</v>
      </c>
      <c r="V18" s="23" t="s">
        <v>29</v>
      </c>
      <c r="W18" s="23" t="s">
        <v>29</v>
      </c>
    </row>
    <row r="19" spans="1:23" ht="78.75" x14ac:dyDescent="0.25">
      <c r="A19" s="39" t="s">
        <v>41</v>
      </c>
      <c r="B19" s="42" t="s">
        <v>72</v>
      </c>
      <c r="C19" s="43" t="s">
        <v>97</v>
      </c>
      <c r="D19" s="33">
        <v>0.5</v>
      </c>
      <c r="E19" s="26" t="s">
        <v>68</v>
      </c>
      <c r="F19" s="24">
        <f>I19</f>
        <v>0.5</v>
      </c>
      <c r="G19" s="23" t="s">
        <v>29</v>
      </c>
      <c r="H19" s="23" t="s">
        <v>29</v>
      </c>
      <c r="I19" s="33">
        <v>0.5</v>
      </c>
      <c r="J19" s="23" t="s">
        <v>29</v>
      </c>
      <c r="K19" s="34">
        <v>0.5</v>
      </c>
      <c r="L19" s="27">
        <v>2026</v>
      </c>
      <c r="M19" s="33">
        <v>0.5</v>
      </c>
      <c r="N19" s="28" t="s">
        <v>69</v>
      </c>
      <c r="O19" s="43" t="s">
        <v>99</v>
      </c>
      <c r="P19" s="23" t="s">
        <v>29</v>
      </c>
      <c r="Q19" s="23" t="s">
        <v>29</v>
      </c>
      <c r="R19" s="23" t="s">
        <v>29</v>
      </c>
      <c r="S19" s="23" t="s">
        <v>29</v>
      </c>
      <c r="T19" s="23" t="s">
        <v>29</v>
      </c>
      <c r="U19" s="23">
        <v>600</v>
      </c>
      <c r="V19" s="23" t="s">
        <v>29</v>
      </c>
      <c r="W19" s="23" t="s">
        <v>29</v>
      </c>
    </row>
    <row r="20" spans="1:23" ht="84" customHeight="1" x14ac:dyDescent="0.25">
      <c r="A20" s="39" t="s">
        <v>41</v>
      </c>
      <c r="B20" s="42" t="s">
        <v>73</v>
      </c>
      <c r="C20" s="43" t="s">
        <v>98</v>
      </c>
      <c r="D20" s="44">
        <v>0.5</v>
      </c>
      <c r="E20" s="26" t="s">
        <v>68</v>
      </c>
      <c r="F20" s="24">
        <f>I20</f>
        <v>0.5</v>
      </c>
      <c r="G20" s="23" t="s">
        <v>29</v>
      </c>
      <c r="H20" s="23" t="s">
        <v>29</v>
      </c>
      <c r="I20" s="44">
        <v>0.5</v>
      </c>
      <c r="J20" s="23" t="s">
        <v>29</v>
      </c>
      <c r="K20" s="34">
        <v>0.5</v>
      </c>
      <c r="L20" s="27">
        <v>2027</v>
      </c>
      <c r="M20" s="33">
        <v>0.5</v>
      </c>
      <c r="N20" s="28" t="s">
        <v>74</v>
      </c>
      <c r="O20" s="43" t="s">
        <v>100</v>
      </c>
      <c r="P20" s="23" t="s">
        <v>29</v>
      </c>
      <c r="Q20" s="23" t="s">
        <v>29</v>
      </c>
      <c r="R20" s="23" t="s">
        <v>29</v>
      </c>
      <c r="S20" s="23" t="s">
        <v>29</v>
      </c>
      <c r="T20" s="23" t="s">
        <v>29</v>
      </c>
      <c r="U20" s="23">
        <v>600</v>
      </c>
      <c r="V20" s="23" t="s">
        <v>29</v>
      </c>
      <c r="W20" s="23" t="s">
        <v>29</v>
      </c>
    </row>
    <row r="21" spans="1:23" ht="31.5" x14ac:dyDescent="0.25">
      <c r="A21" s="18" t="s">
        <v>42</v>
      </c>
      <c r="B21" s="19" t="s">
        <v>32</v>
      </c>
      <c r="C21" s="22" t="s">
        <v>28</v>
      </c>
      <c r="D21" s="21" t="s">
        <v>29</v>
      </c>
      <c r="E21" s="23" t="s">
        <v>29</v>
      </c>
      <c r="F21" s="21" t="s">
        <v>29</v>
      </c>
      <c r="G21" s="23" t="s">
        <v>29</v>
      </c>
      <c r="H21" s="23" t="s">
        <v>29</v>
      </c>
      <c r="I21" s="21" t="s">
        <v>29</v>
      </c>
      <c r="J21" s="23" t="s">
        <v>29</v>
      </c>
      <c r="K21" s="23" t="s">
        <v>29</v>
      </c>
      <c r="L21" s="27" t="s">
        <v>29</v>
      </c>
      <c r="M21" s="35" t="s">
        <v>29</v>
      </c>
      <c r="N21" s="28" t="s">
        <v>29</v>
      </c>
      <c r="O21" s="25" t="s">
        <v>29</v>
      </c>
      <c r="P21" s="23" t="s">
        <v>29</v>
      </c>
      <c r="Q21" s="23" t="s">
        <v>29</v>
      </c>
      <c r="R21" s="23" t="s">
        <v>29</v>
      </c>
      <c r="S21" s="23" t="s">
        <v>29</v>
      </c>
      <c r="T21" s="23" t="s">
        <v>29</v>
      </c>
      <c r="U21" s="23" t="s">
        <v>29</v>
      </c>
      <c r="V21" s="23" t="s">
        <v>29</v>
      </c>
      <c r="W21" s="23" t="s">
        <v>29</v>
      </c>
    </row>
    <row r="22" spans="1:23" s="14" customFormat="1" ht="141.75" x14ac:dyDescent="0.25">
      <c r="A22" s="30" t="s">
        <v>42</v>
      </c>
      <c r="B22" s="31" t="s">
        <v>75</v>
      </c>
      <c r="C22" s="32" t="s">
        <v>43</v>
      </c>
      <c r="D22" s="33">
        <v>25.152000000000001</v>
      </c>
      <c r="E22" s="26" t="s">
        <v>50</v>
      </c>
      <c r="F22" s="24">
        <f>I22</f>
        <v>20.963999999999999</v>
      </c>
      <c r="G22" s="23" t="s">
        <v>29</v>
      </c>
      <c r="H22" s="23" t="s">
        <v>29</v>
      </c>
      <c r="I22" s="33">
        <v>20.963999999999999</v>
      </c>
      <c r="J22" s="23" t="s">
        <v>29</v>
      </c>
      <c r="K22" s="34">
        <v>17.702999999999999</v>
      </c>
      <c r="L22" s="27">
        <v>2025</v>
      </c>
      <c r="M22" s="33">
        <v>17.702999999999999</v>
      </c>
      <c r="N22" s="28" t="s">
        <v>53</v>
      </c>
      <c r="O22" s="25" t="s">
        <v>29</v>
      </c>
      <c r="P22" s="23" t="s">
        <v>29</v>
      </c>
      <c r="Q22" s="23" t="s">
        <v>29</v>
      </c>
      <c r="R22" s="23" t="s">
        <v>29</v>
      </c>
      <c r="S22" s="23" t="s">
        <v>29</v>
      </c>
      <c r="T22" s="23" t="s">
        <v>29</v>
      </c>
      <c r="U22" s="23" t="s">
        <v>29</v>
      </c>
      <c r="V22" s="23">
        <v>17</v>
      </c>
      <c r="W22" s="23">
        <v>18</v>
      </c>
    </row>
    <row r="23" spans="1:23" s="14" customFormat="1" ht="126" x14ac:dyDescent="0.25">
      <c r="A23" s="30" t="s">
        <v>42</v>
      </c>
      <c r="B23" s="31" t="s">
        <v>59</v>
      </c>
      <c r="C23" s="32" t="s">
        <v>44</v>
      </c>
      <c r="D23" s="33">
        <v>11.132999999999999</v>
      </c>
      <c r="E23" s="26" t="s">
        <v>65</v>
      </c>
      <c r="F23" s="24">
        <f t="shared" ref="F23:F40" si="1">I23</f>
        <v>9.1210000000000004</v>
      </c>
      <c r="G23" s="23" t="s">
        <v>29</v>
      </c>
      <c r="H23" s="23" t="s">
        <v>29</v>
      </c>
      <c r="I23" s="33">
        <v>9.1210000000000004</v>
      </c>
      <c r="J23" s="23" t="s">
        <v>29</v>
      </c>
      <c r="K23" s="34">
        <v>7.8040000000000003</v>
      </c>
      <c r="L23" s="27">
        <v>2025</v>
      </c>
      <c r="M23" s="33">
        <v>7.8040000000000003</v>
      </c>
      <c r="N23" s="28" t="s">
        <v>63</v>
      </c>
      <c r="O23" s="25" t="s">
        <v>29</v>
      </c>
      <c r="P23" s="23" t="s">
        <v>29</v>
      </c>
      <c r="Q23" s="23" t="s">
        <v>29</v>
      </c>
      <c r="R23" s="23" t="s">
        <v>29</v>
      </c>
      <c r="S23" s="23" t="s">
        <v>29</v>
      </c>
      <c r="T23" s="23" t="s">
        <v>29</v>
      </c>
      <c r="U23" s="23" t="s">
        <v>29</v>
      </c>
      <c r="V23" s="23">
        <v>10</v>
      </c>
      <c r="W23" s="23">
        <v>15</v>
      </c>
    </row>
    <row r="24" spans="1:23" s="14" customFormat="1" ht="131.25" customHeight="1" x14ac:dyDescent="0.25">
      <c r="A24" s="30" t="s">
        <v>42</v>
      </c>
      <c r="B24" s="31" t="s">
        <v>114</v>
      </c>
      <c r="C24" s="32" t="s">
        <v>45</v>
      </c>
      <c r="D24" s="33">
        <v>8.94</v>
      </c>
      <c r="E24" s="26" t="s">
        <v>50</v>
      </c>
      <c r="F24" s="24">
        <f t="shared" si="1"/>
        <v>6.6</v>
      </c>
      <c r="G24" s="23" t="s">
        <v>29</v>
      </c>
      <c r="H24" s="23" t="s">
        <v>29</v>
      </c>
      <c r="I24" s="33">
        <v>6.6</v>
      </c>
      <c r="J24" s="23" t="s">
        <v>29</v>
      </c>
      <c r="K24" s="34">
        <v>6</v>
      </c>
      <c r="L24" s="27">
        <v>2025</v>
      </c>
      <c r="M24" s="33">
        <v>6</v>
      </c>
      <c r="N24" s="29" t="s">
        <v>70</v>
      </c>
      <c r="O24" s="25" t="s">
        <v>29</v>
      </c>
      <c r="P24" s="23" t="s">
        <v>29</v>
      </c>
      <c r="Q24" s="23" t="s">
        <v>29</v>
      </c>
      <c r="R24" s="23" t="s">
        <v>29</v>
      </c>
      <c r="S24" s="23" t="s">
        <v>29</v>
      </c>
      <c r="T24" s="23" t="s">
        <v>29</v>
      </c>
      <c r="U24" s="23" t="s">
        <v>29</v>
      </c>
      <c r="V24" s="23">
        <v>38</v>
      </c>
      <c r="W24" s="23">
        <v>68</v>
      </c>
    </row>
    <row r="25" spans="1:23" s="14" customFormat="1" ht="94.5" x14ac:dyDescent="0.25">
      <c r="A25" s="30" t="s">
        <v>42</v>
      </c>
      <c r="B25" s="31" t="s">
        <v>60</v>
      </c>
      <c r="C25" s="32" t="s">
        <v>46</v>
      </c>
      <c r="D25" s="33">
        <v>2.4550000000000001</v>
      </c>
      <c r="E25" s="26" t="s">
        <v>50</v>
      </c>
      <c r="F25" s="24">
        <f t="shared" si="1"/>
        <v>2.0459999999999998</v>
      </c>
      <c r="G25" s="23" t="s">
        <v>29</v>
      </c>
      <c r="H25" s="23" t="s">
        <v>29</v>
      </c>
      <c r="I25" s="33">
        <v>2.0459999999999998</v>
      </c>
      <c r="J25" s="23" t="s">
        <v>29</v>
      </c>
      <c r="K25" s="34">
        <v>1.8049999999999999</v>
      </c>
      <c r="L25" s="27">
        <v>2025</v>
      </c>
      <c r="M25" s="33">
        <v>1.8049999999999999</v>
      </c>
      <c r="N25" s="28" t="s">
        <v>54</v>
      </c>
      <c r="O25" s="25" t="s">
        <v>29</v>
      </c>
      <c r="P25" s="23">
        <v>0</v>
      </c>
      <c r="Q25" s="23">
        <v>0</v>
      </c>
      <c r="R25" s="23">
        <v>0</v>
      </c>
      <c r="S25" s="23">
        <v>0</v>
      </c>
      <c r="T25" s="23" t="s">
        <v>29</v>
      </c>
      <c r="U25" s="23" t="s">
        <v>29</v>
      </c>
      <c r="V25" s="23">
        <v>13</v>
      </c>
      <c r="W25" s="23">
        <v>13</v>
      </c>
    </row>
    <row r="26" spans="1:23" s="14" customFormat="1" ht="63" x14ac:dyDescent="0.25">
      <c r="A26" s="50" t="s">
        <v>42</v>
      </c>
      <c r="B26" s="51" t="s">
        <v>108</v>
      </c>
      <c r="C26" s="52" t="s">
        <v>109</v>
      </c>
      <c r="D26" s="53">
        <v>28.88</v>
      </c>
      <c r="E26" s="54" t="s">
        <v>51</v>
      </c>
      <c r="F26" s="53">
        <f t="shared" si="1"/>
        <v>26.977</v>
      </c>
      <c r="G26" s="55" t="s">
        <v>29</v>
      </c>
      <c r="H26" s="55" t="s">
        <v>29</v>
      </c>
      <c r="I26" s="53">
        <v>26.977</v>
      </c>
      <c r="J26" s="55" t="s">
        <v>29</v>
      </c>
      <c r="K26" s="56">
        <v>22.481000000000002</v>
      </c>
      <c r="L26" s="57">
        <v>2025</v>
      </c>
      <c r="M26" s="53">
        <v>22.481000000000002</v>
      </c>
      <c r="N26" s="58" t="s">
        <v>110</v>
      </c>
      <c r="O26" s="59" t="s">
        <v>29</v>
      </c>
      <c r="P26" s="55">
        <v>0</v>
      </c>
      <c r="Q26" s="55">
        <v>0</v>
      </c>
      <c r="R26" s="55">
        <v>0</v>
      </c>
      <c r="S26" s="55">
        <v>0</v>
      </c>
      <c r="T26" s="55" t="s">
        <v>29</v>
      </c>
      <c r="U26" s="55" t="s">
        <v>29</v>
      </c>
      <c r="V26" s="55">
        <v>123</v>
      </c>
      <c r="W26" s="55">
        <v>123</v>
      </c>
    </row>
    <row r="27" spans="1:23" s="14" customFormat="1" ht="85.5" customHeight="1" x14ac:dyDescent="0.25">
      <c r="A27" s="30" t="s">
        <v>42</v>
      </c>
      <c r="B27" s="31" t="s">
        <v>61</v>
      </c>
      <c r="C27" s="32" t="s">
        <v>47</v>
      </c>
      <c r="D27" s="33">
        <v>125.788</v>
      </c>
      <c r="E27" s="26" t="s">
        <v>51</v>
      </c>
      <c r="F27" s="24">
        <f t="shared" si="1"/>
        <v>106.05500000000001</v>
      </c>
      <c r="G27" s="23" t="s">
        <v>29</v>
      </c>
      <c r="H27" s="23" t="s">
        <v>29</v>
      </c>
      <c r="I27" s="33">
        <v>106.05500000000001</v>
      </c>
      <c r="J27" s="23" t="s">
        <v>29</v>
      </c>
      <c r="K27" s="34">
        <v>88.38</v>
      </c>
      <c r="L27" s="27">
        <v>2025</v>
      </c>
      <c r="M27" s="33">
        <v>88.38</v>
      </c>
      <c r="N27" s="28" t="s">
        <v>57</v>
      </c>
      <c r="O27" s="25" t="s">
        <v>29</v>
      </c>
      <c r="P27" s="23">
        <v>0</v>
      </c>
      <c r="Q27" s="23">
        <v>0</v>
      </c>
      <c r="R27" s="23">
        <v>0</v>
      </c>
      <c r="S27" s="23">
        <v>0</v>
      </c>
      <c r="T27" s="23" t="s">
        <v>29</v>
      </c>
      <c r="U27" s="23" t="s">
        <v>29</v>
      </c>
      <c r="V27" s="23">
        <v>46</v>
      </c>
      <c r="W27" s="23">
        <v>46</v>
      </c>
    </row>
    <row r="28" spans="1:23" s="14" customFormat="1" ht="58.5" customHeight="1" x14ac:dyDescent="0.25">
      <c r="A28" s="41" t="s">
        <v>42</v>
      </c>
      <c r="B28" s="42" t="s">
        <v>64</v>
      </c>
      <c r="C28" s="43" t="s">
        <v>76</v>
      </c>
      <c r="D28" s="44">
        <v>81.838999999999999</v>
      </c>
      <c r="E28" s="26" t="s">
        <v>51</v>
      </c>
      <c r="F28" s="24">
        <f t="shared" si="1"/>
        <v>71.777000000000001</v>
      </c>
      <c r="G28" s="23" t="s">
        <v>29</v>
      </c>
      <c r="H28" s="23" t="s">
        <v>29</v>
      </c>
      <c r="I28" s="44">
        <v>71.777000000000001</v>
      </c>
      <c r="J28" s="23" t="s">
        <v>29</v>
      </c>
      <c r="K28" s="45">
        <v>59.814999999999998</v>
      </c>
      <c r="L28" s="46">
        <v>2025</v>
      </c>
      <c r="M28" s="44">
        <v>59.814999999999998</v>
      </c>
      <c r="N28" s="28" t="s">
        <v>66</v>
      </c>
      <c r="O28" s="25" t="s">
        <v>29</v>
      </c>
      <c r="P28" s="23">
        <f>SUM(P29:P51)</f>
        <v>0</v>
      </c>
      <c r="Q28" s="23">
        <f>SUM(Q29:Q51)</f>
        <v>0</v>
      </c>
      <c r="R28" s="23">
        <f>SUM(R29:R51)</f>
        <v>0</v>
      </c>
      <c r="S28" s="23">
        <f>SUM(S29:S51)</f>
        <v>0</v>
      </c>
      <c r="T28" s="23" t="s">
        <v>29</v>
      </c>
      <c r="U28" s="23" t="s">
        <v>29</v>
      </c>
      <c r="V28" s="23">
        <v>1795</v>
      </c>
      <c r="W28" s="23">
        <v>1795</v>
      </c>
    </row>
    <row r="29" spans="1:23" s="14" customFormat="1" ht="72.75" customHeight="1" x14ac:dyDescent="0.25">
      <c r="A29" s="41" t="s">
        <v>42</v>
      </c>
      <c r="B29" s="42" t="s">
        <v>77</v>
      </c>
      <c r="C29" s="43" t="s">
        <v>78</v>
      </c>
      <c r="D29" s="44">
        <v>11.904999999999999</v>
      </c>
      <c r="E29" s="26" t="s">
        <v>51</v>
      </c>
      <c r="F29" s="24">
        <f t="shared" si="1"/>
        <v>11.144</v>
      </c>
      <c r="G29" s="23" t="s">
        <v>29</v>
      </c>
      <c r="H29" s="23" t="s">
        <v>29</v>
      </c>
      <c r="I29" s="44">
        <v>11.144</v>
      </c>
      <c r="J29" s="23" t="s">
        <v>29</v>
      </c>
      <c r="K29" s="45">
        <v>9.2859999999999996</v>
      </c>
      <c r="L29" s="46">
        <v>2025</v>
      </c>
      <c r="M29" s="44">
        <v>9.2859999999999996</v>
      </c>
      <c r="N29" s="47" t="s">
        <v>80</v>
      </c>
      <c r="O29" s="25" t="s">
        <v>29</v>
      </c>
      <c r="P29" s="23">
        <f>SUM(P32:P54)</f>
        <v>0</v>
      </c>
      <c r="Q29" s="23">
        <f>SUM(Q32:Q54)</f>
        <v>0</v>
      </c>
      <c r="R29" s="23">
        <f>SUM(R32:R54)</f>
        <v>0</v>
      </c>
      <c r="S29" s="23">
        <f>SUM(S32:S54)</f>
        <v>0</v>
      </c>
      <c r="T29" s="23" t="s">
        <v>29</v>
      </c>
      <c r="U29" s="23" t="s">
        <v>29</v>
      </c>
      <c r="V29" s="23">
        <v>0</v>
      </c>
      <c r="W29" s="23">
        <v>27</v>
      </c>
    </row>
    <row r="30" spans="1:23" s="14" customFormat="1" ht="72.75" customHeight="1" x14ac:dyDescent="0.25">
      <c r="A30" s="60" t="s">
        <v>42</v>
      </c>
      <c r="B30" s="61" t="s">
        <v>123</v>
      </c>
      <c r="C30" s="62" t="s">
        <v>111</v>
      </c>
      <c r="D30" s="63">
        <v>2.41</v>
      </c>
      <c r="E30" s="26" t="s">
        <v>52</v>
      </c>
      <c r="F30" s="24">
        <f>I30</f>
        <v>1.4330000000000001</v>
      </c>
      <c r="G30" s="24">
        <v>0</v>
      </c>
      <c r="H30" s="24">
        <v>0</v>
      </c>
      <c r="I30" s="24">
        <v>1.4330000000000001</v>
      </c>
      <c r="J30" s="24">
        <v>0</v>
      </c>
      <c r="K30" s="24">
        <v>1.218</v>
      </c>
      <c r="L30" s="46">
        <v>2025</v>
      </c>
      <c r="M30" s="24">
        <v>1.218</v>
      </c>
      <c r="N30" s="65" t="s">
        <v>124</v>
      </c>
      <c r="O30" s="25" t="s">
        <v>29</v>
      </c>
      <c r="P30" s="23">
        <v>0</v>
      </c>
      <c r="Q30" s="23">
        <v>0</v>
      </c>
      <c r="R30" s="23">
        <v>0</v>
      </c>
      <c r="S30" s="23">
        <v>0</v>
      </c>
      <c r="T30" s="23" t="s">
        <v>29</v>
      </c>
      <c r="U30" s="23" t="s">
        <v>29</v>
      </c>
      <c r="V30" s="23">
        <v>0</v>
      </c>
      <c r="W30" s="23">
        <v>5</v>
      </c>
    </row>
    <row r="31" spans="1:23" s="14" customFormat="1" ht="99.75" customHeight="1" x14ac:dyDescent="0.25">
      <c r="A31" s="60" t="s">
        <v>42</v>
      </c>
      <c r="B31" s="61" t="s">
        <v>112</v>
      </c>
      <c r="C31" s="62" t="s">
        <v>113</v>
      </c>
      <c r="D31" s="63">
        <v>2.754</v>
      </c>
      <c r="E31" s="26" t="s">
        <v>106</v>
      </c>
      <c r="F31" s="24">
        <f>I31</f>
        <v>1.17</v>
      </c>
      <c r="G31" s="24">
        <v>0</v>
      </c>
      <c r="H31" s="24">
        <v>0</v>
      </c>
      <c r="I31" s="24">
        <v>1.17</v>
      </c>
      <c r="J31" s="24">
        <v>0</v>
      </c>
      <c r="K31" s="24">
        <v>0.97499999999999998</v>
      </c>
      <c r="L31" s="46">
        <v>2025</v>
      </c>
      <c r="M31" s="24">
        <v>0.97499999999999998</v>
      </c>
      <c r="N31" s="65" t="s">
        <v>125</v>
      </c>
      <c r="O31" s="25" t="s">
        <v>29</v>
      </c>
      <c r="P31" s="23">
        <v>0</v>
      </c>
      <c r="Q31" s="23">
        <v>0</v>
      </c>
      <c r="R31" s="23">
        <v>0</v>
      </c>
      <c r="S31" s="23">
        <v>0</v>
      </c>
      <c r="T31" s="23" t="s">
        <v>29</v>
      </c>
      <c r="U31" s="23" t="s">
        <v>29</v>
      </c>
      <c r="V31" s="23">
        <v>1</v>
      </c>
      <c r="W31" s="23">
        <v>1</v>
      </c>
    </row>
    <row r="32" spans="1:23" s="14" customFormat="1" ht="43.5" customHeight="1" x14ac:dyDescent="0.25">
      <c r="A32" s="41" t="s">
        <v>42</v>
      </c>
      <c r="B32" s="61" t="s">
        <v>131</v>
      </c>
      <c r="C32" s="43" t="s">
        <v>83</v>
      </c>
      <c r="D32" s="44">
        <v>18.431999999999999</v>
      </c>
      <c r="E32" s="26" t="s">
        <v>51</v>
      </c>
      <c r="F32" s="24">
        <f t="shared" si="1"/>
        <v>18.431999999999999</v>
      </c>
      <c r="G32" s="23" t="s">
        <v>29</v>
      </c>
      <c r="H32" s="23" t="s">
        <v>29</v>
      </c>
      <c r="I32" s="44">
        <v>18.431999999999999</v>
      </c>
      <c r="J32" s="23" t="s">
        <v>29</v>
      </c>
      <c r="K32" s="45">
        <v>15.36</v>
      </c>
      <c r="L32" s="46">
        <v>2025</v>
      </c>
      <c r="M32" s="44">
        <v>15.36</v>
      </c>
      <c r="N32" s="47" t="s">
        <v>81</v>
      </c>
      <c r="O32" s="25" t="s">
        <v>29</v>
      </c>
      <c r="P32" s="23">
        <f t="shared" ref="P32:S33" si="2">SUM(P33:P55)</f>
        <v>0</v>
      </c>
      <c r="Q32" s="23">
        <f t="shared" si="2"/>
        <v>0</v>
      </c>
      <c r="R32" s="23">
        <f t="shared" si="2"/>
        <v>0</v>
      </c>
      <c r="S32" s="23">
        <f t="shared" si="2"/>
        <v>0</v>
      </c>
      <c r="T32" s="23" t="s">
        <v>29</v>
      </c>
      <c r="U32" s="23" t="s">
        <v>29</v>
      </c>
      <c r="V32" s="23">
        <v>0</v>
      </c>
      <c r="W32" s="23">
        <v>16</v>
      </c>
    </row>
    <row r="33" spans="1:23" s="14" customFormat="1" ht="45" customHeight="1" x14ac:dyDescent="0.25">
      <c r="A33" s="41" t="s">
        <v>42</v>
      </c>
      <c r="B33" s="61" t="s">
        <v>132</v>
      </c>
      <c r="C33" s="43" t="s">
        <v>84</v>
      </c>
      <c r="D33" s="44">
        <v>0.92500000000000004</v>
      </c>
      <c r="E33" s="26" t="s">
        <v>51</v>
      </c>
      <c r="F33" s="24">
        <f t="shared" si="1"/>
        <v>0.92500000000000004</v>
      </c>
      <c r="G33" s="23" t="s">
        <v>29</v>
      </c>
      <c r="H33" s="23" t="s">
        <v>29</v>
      </c>
      <c r="I33" s="44">
        <v>0.92500000000000004</v>
      </c>
      <c r="J33" s="23" t="s">
        <v>29</v>
      </c>
      <c r="K33" s="45">
        <v>0.77100000000000002</v>
      </c>
      <c r="L33" s="46">
        <v>2025</v>
      </c>
      <c r="M33" s="44">
        <v>0.77100000000000002</v>
      </c>
      <c r="N33" s="47" t="s">
        <v>82</v>
      </c>
      <c r="O33" s="25" t="s">
        <v>29</v>
      </c>
      <c r="P33" s="23">
        <f t="shared" si="2"/>
        <v>0</v>
      </c>
      <c r="Q33" s="23">
        <f t="shared" si="2"/>
        <v>0</v>
      </c>
      <c r="R33" s="23">
        <f t="shared" si="2"/>
        <v>0</v>
      </c>
      <c r="S33" s="23">
        <f t="shared" si="2"/>
        <v>0</v>
      </c>
      <c r="T33" s="23" t="s">
        <v>29</v>
      </c>
      <c r="U33" s="23" t="s">
        <v>29</v>
      </c>
      <c r="V33" s="23">
        <v>4</v>
      </c>
      <c r="W33" s="23">
        <v>4</v>
      </c>
    </row>
    <row r="34" spans="1:23" s="14" customFormat="1" ht="74.25" customHeight="1" x14ac:dyDescent="0.25">
      <c r="A34" s="41" t="s">
        <v>42</v>
      </c>
      <c r="B34" s="42" t="s">
        <v>48</v>
      </c>
      <c r="C34" s="43" t="s">
        <v>86</v>
      </c>
      <c r="D34" s="33">
        <v>0.84</v>
      </c>
      <c r="E34" s="26" t="s">
        <v>52</v>
      </c>
      <c r="F34" s="24">
        <f t="shared" si="1"/>
        <v>0.84</v>
      </c>
      <c r="G34" s="23" t="s">
        <v>29</v>
      </c>
      <c r="H34" s="23" t="s">
        <v>29</v>
      </c>
      <c r="I34" s="33">
        <v>0.84</v>
      </c>
      <c r="J34" s="23" t="s">
        <v>29</v>
      </c>
      <c r="K34" s="34">
        <v>0.7</v>
      </c>
      <c r="L34" s="27">
        <v>2025</v>
      </c>
      <c r="M34" s="33">
        <v>0.7</v>
      </c>
      <c r="N34" s="28" t="s">
        <v>56</v>
      </c>
      <c r="O34" s="25" t="s">
        <v>29</v>
      </c>
      <c r="P34" s="23">
        <v>0</v>
      </c>
      <c r="Q34" s="23">
        <v>0</v>
      </c>
      <c r="R34" s="23">
        <v>0</v>
      </c>
      <c r="S34" s="23">
        <v>0</v>
      </c>
      <c r="T34" s="43">
        <v>109.8</v>
      </c>
      <c r="U34" s="23">
        <v>109.8</v>
      </c>
      <c r="V34" s="43">
        <v>0</v>
      </c>
      <c r="W34" s="23">
        <v>0</v>
      </c>
    </row>
    <row r="35" spans="1:23" s="14" customFormat="1" ht="64.5" customHeight="1" x14ac:dyDescent="0.25">
      <c r="A35" s="30" t="s">
        <v>42</v>
      </c>
      <c r="B35" s="42" t="s">
        <v>85</v>
      </c>
      <c r="C35" s="48" t="s">
        <v>87</v>
      </c>
      <c r="D35" s="33">
        <v>0.84</v>
      </c>
      <c r="E35" s="26" t="s">
        <v>52</v>
      </c>
      <c r="F35" s="24">
        <f t="shared" si="1"/>
        <v>0.84</v>
      </c>
      <c r="G35" s="23" t="s">
        <v>29</v>
      </c>
      <c r="H35" s="23" t="s">
        <v>29</v>
      </c>
      <c r="I35" s="33">
        <v>0.84</v>
      </c>
      <c r="J35" s="23" t="s">
        <v>29</v>
      </c>
      <c r="K35" s="34">
        <v>0.7</v>
      </c>
      <c r="L35" s="27">
        <v>2025</v>
      </c>
      <c r="M35" s="33">
        <v>0.7</v>
      </c>
      <c r="N35" s="28" t="s">
        <v>55</v>
      </c>
      <c r="O35" s="25" t="s">
        <v>29</v>
      </c>
      <c r="P35" s="23">
        <v>0</v>
      </c>
      <c r="Q35" s="23">
        <v>0</v>
      </c>
      <c r="R35" s="23">
        <v>0</v>
      </c>
      <c r="S35" s="23">
        <v>0</v>
      </c>
      <c r="T35" s="43">
        <v>144.30000000000001</v>
      </c>
      <c r="U35" s="23">
        <v>144.30000000000001</v>
      </c>
      <c r="V35" s="43">
        <v>0</v>
      </c>
      <c r="W35" s="23">
        <v>0</v>
      </c>
    </row>
    <row r="36" spans="1:23" s="14" customFormat="1" ht="78.75" x14ac:dyDescent="0.25">
      <c r="A36" s="30" t="s">
        <v>42</v>
      </c>
      <c r="B36" s="31" t="s">
        <v>49</v>
      </c>
      <c r="C36" s="48" t="s">
        <v>91</v>
      </c>
      <c r="D36" s="33">
        <v>6.835</v>
      </c>
      <c r="E36" s="26" t="s">
        <v>52</v>
      </c>
      <c r="F36" s="24">
        <f t="shared" si="1"/>
        <v>6.835</v>
      </c>
      <c r="G36" s="23" t="s">
        <v>29</v>
      </c>
      <c r="H36" s="23" t="s">
        <v>29</v>
      </c>
      <c r="I36" s="33">
        <v>6.835</v>
      </c>
      <c r="J36" s="23" t="s">
        <v>29</v>
      </c>
      <c r="K36" s="34">
        <v>5.6959999999999997</v>
      </c>
      <c r="L36" s="27">
        <v>2025</v>
      </c>
      <c r="M36" s="33">
        <v>5.6959999999999997</v>
      </c>
      <c r="N36" s="28" t="s">
        <v>58</v>
      </c>
      <c r="O36" s="25" t="s">
        <v>29</v>
      </c>
      <c r="P36" s="23">
        <v>0</v>
      </c>
      <c r="Q36" s="23">
        <v>0</v>
      </c>
      <c r="R36" s="23">
        <v>0</v>
      </c>
      <c r="S36" s="23">
        <v>0</v>
      </c>
      <c r="T36" s="23">
        <v>153.4</v>
      </c>
      <c r="U36" s="23">
        <v>153.4</v>
      </c>
      <c r="V36" s="23">
        <v>0</v>
      </c>
      <c r="W36" s="23">
        <v>0</v>
      </c>
    </row>
    <row r="37" spans="1:23" s="14" customFormat="1" ht="82.5" customHeight="1" x14ac:dyDescent="0.25">
      <c r="A37" s="41" t="s">
        <v>42</v>
      </c>
      <c r="B37" s="42" t="s">
        <v>101</v>
      </c>
      <c r="C37" s="43" t="s">
        <v>93</v>
      </c>
      <c r="D37" s="44">
        <v>17.137</v>
      </c>
      <c r="E37" s="26" t="s">
        <v>106</v>
      </c>
      <c r="F37" s="24">
        <f t="shared" ref="F37" si="3">I37</f>
        <v>10.563000000000001</v>
      </c>
      <c r="G37" s="23" t="s">
        <v>29</v>
      </c>
      <c r="H37" s="23" t="s">
        <v>29</v>
      </c>
      <c r="I37" s="33">
        <v>10.563000000000001</v>
      </c>
      <c r="J37" s="23" t="s">
        <v>29</v>
      </c>
      <c r="K37" s="34">
        <v>8.8030000000000008</v>
      </c>
      <c r="L37" s="27">
        <v>2025</v>
      </c>
      <c r="M37" s="33">
        <v>8.8030000000000008</v>
      </c>
      <c r="N37" s="28" t="s">
        <v>107</v>
      </c>
      <c r="O37" s="25" t="s">
        <v>29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</row>
    <row r="38" spans="1:23" ht="78.75" x14ac:dyDescent="0.25">
      <c r="A38" s="38" t="s">
        <v>42</v>
      </c>
      <c r="B38" s="40" t="s">
        <v>67</v>
      </c>
      <c r="C38" s="43" t="s">
        <v>95</v>
      </c>
      <c r="D38" s="33">
        <v>21.6</v>
      </c>
      <c r="E38" s="26" t="s">
        <v>52</v>
      </c>
      <c r="F38" s="24">
        <f>I38</f>
        <v>21.6</v>
      </c>
      <c r="G38" s="23" t="s">
        <v>29</v>
      </c>
      <c r="H38" s="23" t="s">
        <v>29</v>
      </c>
      <c r="I38" s="33">
        <v>21.6</v>
      </c>
      <c r="J38" s="23" t="s">
        <v>29</v>
      </c>
      <c r="K38" s="34">
        <v>18</v>
      </c>
      <c r="L38" s="27">
        <v>2027</v>
      </c>
      <c r="M38" s="33">
        <v>18</v>
      </c>
      <c r="N38" s="28" t="s">
        <v>71</v>
      </c>
      <c r="O38" s="25" t="s">
        <v>29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250</v>
      </c>
      <c r="V38" s="23">
        <v>0</v>
      </c>
      <c r="W38" s="23">
        <v>0</v>
      </c>
    </row>
    <row r="39" spans="1:23" ht="87.75" customHeight="1" x14ac:dyDescent="0.25">
      <c r="A39" s="38" t="s">
        <v>42</v>
      </c>
      <c r="B39" s="42" t="s">
        <v>88</v>
      </c>
      <c r="C39" s="48" t="s">
        <v>102</v>
      </c>
      <c r="D39" s="44">
        <v>24</v>
      </c>
      <c r="E39" s="26" t="s">
        <v>52</v>
      </c>
      <c r="F39" s="24">
        <f>I39</f>
        <v>24</v>
      </c>
      <c r="G39" s="23" t="s">
        <v>29</v>
      </c>
      <c r="H39" s="23" t="s">
        <v>29</v>
      </c>
      <c r="I39" s="33">
        <v>24</v>
      </c>
      <c r="J39" s="23" t="s">
        <v>29</v>
      </c>
      <c r="K39" s="34">
        <v>20</v>
      </c>
      <c r="L39" s="27">
        <v>2028</v>
      </c>
      <c r="M39" s="33">
        <v>20</v>
      </c>
      <c r="N39" s="28" t="s">
        <v>89</v>
      </c>
      <c r="O39" s="25" t="s">
        <v>29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300</v>
      </c>
      <c r="V39" s="23">
        <v>0</v>
      </c>
      <c r="W39" s="23">
        <v>0</v>
      </c>
    </row>
    <row r="40" spans="1:23" ht="78.75" x14ac:dyDescent="0.25">
      <c r="A40" s="49" t="s">
        <v>42</v>
      </c>
      <c r="B40" s="42" t="s">
        <v>90</v>
      </c>
      <c r="C40" s="48" t="s">
        <v>103</v>
      </c>
      <c r="D40" s="33">
        <v>1.8</v>
      </c>
      <c r="E40" s="26" t="s">
        <v>52</v>
      </c>
      <c r="F40" s="24">
        <f t="shared" si="1"/>
        <v>1.8</v>
      </c>
      <c r="G40" s="23" t="s">
        <v>29</v>
      </c>
      <c r="H40" s="23" t="s">
        <v>29</v>
      </c>
      <c r="I40" s="33">
        <v>1.8</v>
      </c>
      <c r="J40" s="23" t="s">
        <v>29</v>
      </c>
      <c r="K40" s="34">
        <v>1.5</v>
      </c>
      <c r="L40" s="27">
        <v>2028</v>
      </c>
      <c r="M40" s="33">
        <v>1.5</v>
      </c>
      <c r="N40" s="28" t="s">
        <v>55</v>
      </c>
      <c r="O40" s="25" t="s">
        <v>29</v>
      </c>
      <c r="P40" s="23">
        <v>0</v>
      </c>
      <c r="Q40" s="23">
        <v>0</v>
      </c>
      <c r="R40" s="23">
        <v>0</v>
      </c>
      <c r="S40" s="23">
        <v>0</v>
      </c>
      <c r="T40" s="43">
        <v>103.5</v>
      </c>
      <c r="U40" s="23">
        <v>103.5</v>
      </c>
      <c r="V40" s="23">
        <v>0</v>
      </c>
      <c r="W40" s="23">
        <v>0</v>
      </c>
    </row>
    <row r="41" spans="1:23" ht="63" x14ac:dyDescent="0.25">
      <c r="A41" s="49" t="s">
        <v>42</v>
      </c>
      <c r="B41" s="42" t="s">
        <v>92</v>
      </c>
      <c r="C41" s="48" t="s">
        <v>104</v>
      </c>
      <c r="D41" s="33">
        <v>1.8</v>
      </c>
      <c r="E41" s="26" t="s">
        <v>52</v>
      </c>
      <c r="F41" s="24">
        <f t="shared" ref="F41" si="4">I41</f>
        <v>1.8</v>
      </c>
      <c r="G41" s="23" t="s">
        <v>29</v>
      </c>
      <c r="H41" s="23" t="s">
        <v>29</v>
      </c>
      <c r="I41" s="33">
        <v>1.8</v>
      </c>
      <c r="J41" s="23" t="s">
        <v>29</v>
      </c>
      <c r="K41" s="34">
        <v>1.5</v>
      </c>
      <c r="L41" s="27">
        <v>2028</v>
      </c>
      <c r="M41" s="33">
        <v>1.5</v>
      </c>
      <c r="N41" s="28" t="s">
        <v>55</v>
      </c>
      <c r="O41" s="25" t="s">
        <v>29</v>
      </c>
      <c r="P41" s="23">
        <v>0</v>
      </c>
      <c r="Q41" s="23">
        <v>0</v>
      </c>
      <c r="R41" s="23">
        <v>0</v>
      </c>
      <c r="S41" s="23">
        <v>0</v>
      </c>
      <c r="T41" s="43">
        <v>149.4</v>
      </c>
      <c r="U41" s="23">
        <v>149.4</v>
      </c>
      <c r="V41" s="23">
        <v>0</v>
      </c>
      <c r="W41" s="23">
        <v>0</v>
      </c>
    </row>
    <row r="42" spans="1:23" ht="63" x14ac:dyDescent="0.25">
      <c r="A42" s="49" t="s">
        <v>42</v>
      </c>
      <c r="B42" s="42" t="s">
        <v>94</v>
      </c>
      <c r="C42" s="48" t="s">
        <v>105</v>
      </c>
      <c r="D42" s="33">
        <v>1.8</v>
      </c>
      <c r="E42" s="26" t="s">
        <v>52</v>
      </c>
      <c r="F42" s="24">
        <f t="shared" ref="F42" si="5">I42</f>
        <v>1.8</v>
      </c>
      <c r="G42" s="23" t="s">
        <v>29</v>
      </c>
      <c r="H42" s="23" t="s">
        <v>29</v>
      </c>
      <c r="I42" s="33">
        <v>1.8</v>
      </c>
      <c r="J42" s="23" t="s">
        <v>29</v>
      </c>
      <c r="K42" s="34">
        <v>1.5</v>
      </c>
      <c r="L42" s="27">
        <v>2028</v>
      </c>
      <c r="M42" s="33">
        <v>1.5</v>
      </c>
      <c r="N42" s="28" t="s">
        <v>55</v>
      </c>
      <c r="O42" s="25" t="s">
        <v>29</v>
      </c>
      <c r="P42" s="23">
        <v>0</v>
      </c>
      <c r="Q42" s="23">
        <v>0</v>
      </c>
      <c r="R42" s="23">
        <v>0</v>
      </c>
      <c r="S42" s="23">
        <v>0</v>
      </c>
      <c r="T42" s="43">
        <v>102.7</v>
      </c>
      <c r="U42" s="23">
        <v>102.7</v>
      </c>
      <c r="V42" s="23">
        <v>0</v>
      </c>
      <c r="W42" s="23">
        <v>0</v>
      </c>
    </row>
    <row r="43" spans="1:23" ht="31.5" x14ac:dyDescent="0.25">
      <c r="A43" s="49" t="s">
        <v>42</v>
      </c>
      <c r="B43" s="61" t="s">
        <v>116</v>
      </c>
      <c r="C43" s="64" t="s">
        <v>117</v>
      </c>
      <c r="D43" s="33">
        <v>0.191</v>
      </c>
      <c r="E43" s="26" t="s">
        <v>52</v>
      </c>
      <c r="F43" s="24">
        <f t="shared" ref="F43:F46" si="6">I43</f>
        <v>0.191</v>
      </c>
      <c r="G43" s="23" t="s">
        <v>29</v>
      </c>
      <c r="H43" s="23" t="s">
        <v>29</v>
      </c>
      <c r="I43" s="33">
        <v>0.191</v>
      </c>
      <c r="J43" s="23" t="s">
        <v>29</v>
      </c>
      <c r="K43" s="34">
        <v>0.191</v>
      </c>
      <c r="L43" s="27">
        <v>2025</v>
      </c>
      <c r="M43" s="33">
        <v>0.191</v>
      </c>
      <c r="N43" s="28" t="s">
        <v>126</v>
      </c>
      <c r="O43" s="25" t="s">
        <v>29</v>
      </c>
      <c r="P43" s="23">
        <v>0</v>
      </c>
      <c r="Q43" s="23">
        <v>0</v>
      </c>
      <c r="R43" s="23">
        <v>0</v>
      </c>
      <c r="S43" s="23">
        <v>0</v>
      </c>
      <c r="T43" s="43">
        <v>0</v>
      </c>
      <c r="U43" s="23">
        <v>0</v>
      </c>
      <c r="V43" s="23">
        <v>0</v>
      </c>
      <c r="W43" s="23">
        <v>2</v>
      </c>
    </row>
    <row r="44" spans="1:23" ht="31.5" x14ac:dyDescent="0.25">
      <c r="A44" s="49" t="s">
        <v>42</v>
      </c>
      <c r="B44" s="61" t="s">
        <v>118</v>
      </c>
      <c r="C44" s="62" t="s">
        <v>119</v>
      </c>
      <c r="D44" s="33">
        <v>0.126</v>
      </c>
      <c r="E44" s="26" t="s">
        <v>52</v>
      </c>
      <c r="F44" s="24">
        <f t="shared" si="6"/>
        <v>0.126</v>
      </c>
      <c r="G44" s="23" t="s">
        <v>29</v>
      </c>
      <c r="H44" s="23" t="s">
        <v>29</v>
      </c>
      <c r="I44" s="33">
        <v>0.126</v>
      </c>
      <c r="J44" s="23" t="s">
        <v>29</v>
      </c>
      <c r="K44" s="34">
        <v>0.126</v>
      </c>
      <c r="L44" s="27">
        <v>2025</v>
      </c>
      <c r="M44" s="33">
        <v>0.126</v>
      </c>
      <c r="N44" s="28" t="s">
        <v>127</v>
      </c>
      <c r="O44" s="25" t="s">
        <v>29</v>
      </c>
      <c r="P44" s="23">
        <v>0</v>
      </c>
      <c r="Q44" s="23">
        <v>0</v>
      </c>
      <c r="R44" s="23">
        <v>0</v>
      </c>
      <c r="S44" s="23">
        <v>0</v>
      </c>
      <c r="T44" s="43">
        <v>0</v>
      </c>
      <c r="U44" s="23">
        <v>0</v>
      </c>
      <c r="V44" s="23">
        <v>1</v>
      </c>
      <c r="W44" s="23">
        <v>1</v>
      </c>
    </row>
    <row r="45" spans="1:23" ht="47.25" x14ac:dyDescent="0.25">
      <c r="A45" s="49" t="s">
        <v>42</v>
      </c>
      <c r="B45" s="61" t="s">
        <v>120</v>
      </c>
      <c r="C45" s="62" t="s">
        <v>121</v>
      </c>
      <c r="D45" s="33">
        <v>1.7000000000000001E-2</v>
      </c>
      <c r="E45" s="26" t="s">
        <v>52</v>
      </c>
      <c r="F45" s="24">
        <f t="shared" si="6"/>
        <v>1.7000000000000001E-2</v>
      </c>
      <c r="G45" s="23" t="s">
        <v>29</v>
      </c>
      <c r="H45" s="23" t="s">
        <v>29</v>
      </c>
      <c r="I45" s="33">
        <v>1.7000000000000001E-2</v>
      </c>
      <c r="J45" s="23" t="s">
        <v>29</v>
      </c>
      <c r="K45" s="34">
        <v>1.7000000000000001E-2</v>
      </c>
      <c r="L45" s="27">
        <v>2025</v>
      </c>
      <c r="M45" s="33">
        <v>1.7000000000000001E-2</v>
      </c>
      <c r="N45" s="28" t="s">
        <v>128</v>
      </c>
      <c r="O45" s="25" t="s">
        <v>29</v>
      </c>
      <c r="P45" s="23">
        <v>0</v>
      </c>
      <c r="Q45" s="23">
        <v>0</v>
      </c>
      <c r="R45" s="23">
        <v>0</v>
      </c>
      <c r="S45" s="23">
        <v>0</v>
      </c>
      <c r="T45" s="43">
        <v>0</v>
      </c>
      <c r="U45" s="23">
        <v>0</v>
      </c>
      <c r="V45" s="23">
        <v>1</v>
      </c>
      <c r="W45" s="23">
        <v>1</v>
      </c>
    </row>
    <row r="46" spans="1:23" ht="51" customHeight="1" x14ac:dyDescent="0.25">
      <c r="A46" s="49" t="s">
        <v>42</v>
      </c>
      <c r="B46" s="61" t="s">
        <v>133</v>
      </c>
      <c r="C46" s="62" t="s">
        <v>122</v>
      </c>
      <c r="D46" s="33">
        <v>1.657</v>
      </c>
      <c r="E46" s="26" t="s">
        <v>51</v>
      </c>
      <c r="F46" s="24">
        <f t="shared" si="6"/>
        <v>1.657</v>
      </c>
      <c r="G46" s="23" t="s">
        <v>29</v>
      </c>
      <c r="H46" s="23" t="s">
        <v>29</v>
      </c>
      <c r="I46" s="33">
        <v>1.657</v>
      </c>
      <c r="J46" s="23" t="s">
        <v>29</v>
      </c>
      <c r="K46" s="34">
        <v>1.381</v>
      </c>
      <c r="L46" s="27">
        <v>2025</v>
      </c>
      <c r="M46" s="33">
        <v>1.381</v>
      </c>
      <c r="N46" s="28" t="s">
        <v>129</v>
      </c>
      <c r="O46" s="25" t="s">
        <v>29</v>
      </c>
      <c r="P46" s="23">
        <v>0</v>
      </c>
      <c r="Q46" s="23">
        <v>0</v>
      </c>
      <c r="R46" s="23">
        <v>0</v>
      </c>
      <c r="S46" s="23">
        <v>0</v>
      </c>
      <c r="T46" s="43">
        <v>0</v>
      </c>
      <c r="U46" s="23">
        <v>0</v>
      </c>
      <c r="V46" s="23">
        <v>0</v>
      </c>
      <c r="W46" s="23">
        <v>4</v>
      </c>
    </row>
  </sheetData>
  <autoFilter ref="A14:WWG36"/>
  <mergeCells count="19">
    <mergeCell ref="P12:Q12"/>
    <mergeCell ref="V12:W12"/>
    <mergeCell ref="R12:S12"/>
    <mergeCell ref="A4:W4"/>
    <mergeCell ref="A6:W6"/>
    <mergeCell ref="A7:W7"/>
    <mergeCell ref="A9:W9"/>
    <mergeCell ref="F11:J12"/>
    <mergeCell ref="K11:K13"/>
    <mergeCell ref="L11:M12"/>
    <mergeCell ref="A11:A13"/>
    <mergeCell ref="B11:B13"/>
    <mergeCell ref="C11:C13"/>
    <mergeCell ref="D11:D13"/>
    <mergeCell ref="E11:E13"/>
    <mergeCell ref="N11:N13"/>
    <mergeCell ref="O11:O13"/>
    <mergeCell ref="T12:U12"/>
    <mergeCell ref="P11:W11"/>
  </mergeCells>
  <conditionalFormatting sqref="G22:H24 A11:W14 W22:W24 O15:S15 O16:O18 E16:E18 P17:W18 P16:S16 G16:H16 J16:J18 K15:K18 J21:J24 P21:W21 E21 O21:O24 O36:W36 O34:S35 W34:W35 J40:K40 G40:H40 O40:S40 E40:E42 U40:W40 T25:U25 K21:K25 K27 T27:U27 E28:E38 G28:H36 J28:K36 O28:W33">
    <cfRule type="cellIs" dxfId="216" priority="1493" operator="equal">
      <formula>""</formula>
    </cfRule>
    <cfRule type="cellIs" dxfId="215" priority="1494" operator="equal">
      <formula>""</formula>
    </cfRule>
  </conditionalFormatting>
  <conditionalFormatting sqref="I17:I18 A15:C18 D40 I21 A35 F40 I40 M40 A29 C29 A21:C25 D23:D25 F22:F25 I23:I25 M22:M25 A27:C27 A36:C36 M27:M29 I27:I29 F27:F29 F32:F36 I32:I36 M32:M36 D27:D37 F30:M31">
    <cfRule type="cellIs" dxfId="214" priority="1247" operator="equal">
      <formula>""</formula>
    </cfRule>
  </conditionalFormatting>
  <conditionalFormatting sqref="N15:N17 L17:M17 L16 N22:N24 L18:N18 L21:N21 L21:L25 L27:L36 N29:N36">
    <cfRule type="cellIs" dxfId="213" priority="1245" operator="equal">
      <formula>""</formula>
    </cfRule>
    <cfRule type="cellIs" dxfId="212" priority="1246" operator="equal">
      <formula>" "</formula>
    </cfRule>
  </conditionalFormatting>
  <conditionalFormatting sqref="D16">
    <cfRule type="cellIs" dxfId="211" priority="1244" operator="equal">
      <formula>""</formula>
    </cfRule>
  </conditionalFormatting>
  <conditionalFormatting sqref="G17:H18 G21:H21">
    <cfRule type="cellIs" dxfId="210" priority="1226" operator="equal">
      <formula>""</formula>
    </cfRule>
    <cfRule type="cellIs" dxfId="209" priority="1227" operator="equal">
      <formula>""</formula>
    </cfRule>
  </conditionalFormatting>
  <conditionalFormatting sqref="D17:D18 D21">
    <cfRule type="cellIs" dxfId="208" priority="1225" operator="equal">
      <formula>""</formula>
    </cfRule>
  </conditionalFormatting>
  <conditionalFormatting sqref="F17:F18 F21">
    <cfRule type="cellIs" dxfId="207" priority="1224" operator="equal">
      <formula>""</formula>
    </cfRule>
  </conditionalFormatting>
  <conditionalFormatting sqref="E15 J15 L15">
    <cfRule type="cellIs" dxfId="206" priority="723" operator="equal">
      <formula>""</formula>
    </cfRule>
    <cfRule type="cellIs" dxfId="205" priority="724" operator="equal">
      <formula>" "</formula>
    </cfRule>
  </conditionalFormatting>
  <conditionalFormatting sqref="D15">
    <cfRule type="cellIs" dxfId="204" priority="695" operator="equal">
      <formula>""</formula>
    </cfRule>
  </conditionalFormatting>
  <conditionalFormatting sqref="F15:I15">
    <cfRule type="cellIs" dxfId="203" priority="693" operator="equal">
      <formula>""</formula>
    </cfRule>
    <cfRule type="cellIs" dxfId="202" priority="694" operator="equal">
      <formula>""</formula>
    </cfRule>
  </conditionalFormatting>
  <conditionalFormatting sqref="E22:E24">
    <cfRule type="cellIs" dxfId="201" priority="687" operator="equal">
      <formula>""</formula>
    </cfRule>
    <cfRule type="cellIs" dxfId="200" priority="688" operator="equal">
      <formula>""</formula>
    </cfRule>
  </conditionalFormatting>
  <conditionalFormatting sqref="O27:S27 V27:W27 G27:H27 J27">
    <cfRule type="cellIs" dxfId="199" priority="486" operator="equal">
      <formula>""</formula>
    </cfRule>
    <cfRule type="cellIs" dxfId="198" priority="487" operator="equal">
      <formula>""</formula>
    </cfRule>
  </conditionalFormatting>
  <conditionalFormatting sqref="L27">
    <cfRule type="cellIs" dxfId="197" priority="483" operator="equal">
      <formula>""</formula>
    </cfRule>
    <cfRule type="cellIs" dxfId="196" priority="484" operator="equal">
      <formula>" "</formula>
    </cfRule>
  </conditionalFormatting>
  <conditionalFormatting sqref="J25 G25:H25 O25:S25 V25:W25">
    <cfRule type="cellIs" dxfId="195" priority="476" operator="equal">
      <formula>""</formula>
    </cfRule>
    <cfRule type="cellIs" dxfId="194" priority="477" operator="equal">
      <formula>""</formula>
    </cfRule>
  </conditionalFormatting>
  <conditionalFormatting sqref="L25 N25">
    <cfRule type="cellIs" dxfId="193" priority="473" operator="equal">
      <formula>""</formula>
    </cfRule>
    <cfRule type="cellIs" dxfId="192" priority="474" operator="equal">
      <formula>" "</formula>
    </cfRule>
  </conditionalFormatting>
  <conditionalFormatting sqref="P22:V22">
    <cfRule type="cellIs" dxfId="191" priority="469" operator="equal">
      <formula>""</formula>
    </cfRule>
    <cfRule type="cellIs" dxfId="190" priority="470" operator="equal">
      <formula>""</formula>
    </cfRule>
  </conditionalFormatting>
  <conditionalFormatting sqref="P23:V23">
    <cfRule type="cellIs" dxfId="189" priority="467" operator="equal">
      <formula>""</formula>
    </cfRule>
    <cfRule type="cellIs" dxfId="188" priority="468" operator="equal">
      <formula>""</formula>
    </cfRule>
  </conditionalFormatting>
  <conditionalFormatting sqref="P24:V24">
    <cfRule type="cellIs" dxfId="187" priority="465" operator="equal">
      <formula>""</formula>
    </cfRule>
    <cfRule type="cellIs" dxfId="186" priority="466" operator="equal">
      <formula>""</formula>
    </cfRule>
  </conditionalFormatting>
  <conditionalFormatting sqref="D22">
    <cfRule type="cellIs" dxfId="185" priority="440" operator="equal">
      <formula>""</formula>
    </cfRule>
  </conditionalFormatting>
  <conditionalFormatting sqref="E25">
    <cfRule type="cellIs" dxfId="184" priority="432" operator="equal">
      <formula>""</formula>
    </cfRule>
    <cfRule type="cellIs" dxfId="183" priority="433" operator="equal">
      <formula>""</formula>
    </cfRule>
  </conditionalFormatting>
  <conditionalFormatting sqref="E27">
    <cfRule type="cellIs" dxfId="182" priority="430" operator="equal">
      <formula>""</formula>
    </cfRule>
    <cfRule type="cellIs" dxfId="181" priority="431" operator="equal">
      <formula>""</formula>
    </cfRule>
  </conditionalFormatting>
  <conditionalFormatting sqref="M16">
    <cfRule type="cellIs" dxfId="180" priority="412" operator="equal">
      <formula>""</formula>
    </cfRule>
    <cfRule type="cellIs" dxfId="179" priority="413" operator="equal">
      <formula>" "</formula>
    </cfRule>
  </conditionalFormatting>
  <conditionalFormatting sqref="M15">
    <cfRule type="cellIs" dxfId="178" priority="410" operator="equal">
      <formula>""</formula>
    </cfRule>
    <cfRule type="cellIs" dxfId="177" priority="411" operator="equal">
      <formula>" "</formula>
    </cfRule>
  </conditionalFormatting>
  <conditionalFormatting sqref="N27">
    <cfRule type="cellIs" dxfId="176" priority="408" operator="equal">
      <formula>""</formula>
    </cfRule>
    <cfRule type="cellIs" dxfId="175" priority="409" operator="equal">
      <formula>" "</formula>
    </cfRule>
  </conditionalFormatting>
  <conditionalFormatting sqref="T15:W16">
    <cfRule type="cellIs" dxfId="174" priority="404" operator="equal">
      <formula>""</formula>
    </cfRule>
    <cfRule type="cellIs" dxfId="173" priority="405" operator="equal">
      <formula>""</formula>
    </cfRule>
  </conditionalFormatting>
  <conditionalFormatting sqref="F16">
    <cfRule type="cellIs" dxfId="172" priority="346" operator="equal">
      <formula>""</formula>
    </cfRule>
  </conditionalFormatting>
  <conditionalFormatting sqref="I16">
    <cfRule type="cellIs" dxfId="171" priority="345" operator="equal">
      <formula>""</formula>
    </cfRule>
  </conditionalFormatting>
  <conditionalFormatting sqref="I22">
    <cfRule type="cellIs" dxfId="170" priority="306" operator="equal">
      <formula>""</formula>
    </cfRule>
  </conditionalFormatting>
  <conditionalFormatting sqref="F38">
    <cfRule type="cellIs" dxfId="169" priority="301" operator="equal">
      <formula>""</formula>
    </cfRule>
  </conditionalFormatting>
  <conditionalFormatting sqref="D38:D39">
    <cfRule type="cellIs" dxfId="168" priority="300" operator="equal">
      <formula>""</formula>
    </cfRule>
  </conditionalFormatting>
  <conditionalFormatting sqref="J38 G38:H38">
    <cfRule type="cellIs" dxfId="167" priority="298" operator="equal">
      <formula>""</formula>
    </cfRule>
    <cfRule type="cellIs" dxfId="166" priority="299" operator="equal">
      <formula>""</formula>
    </cfRule>
  </conditionalFormatting>
  <conditionalFormatting sqref="K38">
    <cfRule type="cellIs" dxfId="165" priority="296" operator="equal">
      <formula>""</formula>
    </cfRule>
    <cfRule type="cellIs" dxfId="164" priority="297" operator="equal">
      <formula>""</formula>
    </cfRule>
  </conditionalFormatting>
  <conditionalFormatting sqref="M38">
    <cfRule type="cellIs" dxfId="163" priority="295" operator="equal">
      <formula>""</formula>
    </cfRule>
  </conditionalFormatting>
  <conditionalFormatting sqref="L38">
    <cfRule type="cellIs" dxfId="162" priority="293" operator="equal">
      <formula>""</formula>
    </cfRule>
    <cfRule type="cellIs" dxfId="161" priority="294" operator="equal">
      <formula>" "</formula>
    </cfRule>
  </conditionalFormatting>
  <conditionalFormatting sqref="O38:W39">
    <cfRule type="cellIs" dxfId="160" priority="289" operator="equal">
      <formula>""</formula>
    </cfRule>
    <cfRule type="cellIs" dxfId="159" priority="290" operator="equal">
      <formula>""</formula>
    </cfRule>
  </conditionalFormatting>
  <conditionalFormatting sqref="A38:A39">
    <cfRule type="cellIs" dxfId="158" priority="288" operator="equal">
      <formula>""</formula>
    </cfRule>
  </conditionalFormatting>
  <conditionalFormatting sqref="I38">
    <cfRule type="cellIs" dxfId="157" priority="285" operator="equal">
      <formula>""</formula>
    </cfRule>
  </conditionalFormatting>
  <conditionalFormatting sqref="F41">
    <cfRule type="cellIs" dxfId="156" priority="284" operator="equal">
      <formula>""</formula>
    </cfRule>
  </conditionalFormatting>
  <conditionalFormatting sqref="D41">
    <cfRule type="cellIs" dxfId="155" priority="283" operator="equal">
      <formula>""</formula>
    </cfRule>
  </conditionalFormatting>
  <conditionalFormatting sqref="J41 G41:H41">
    <cfRule type="cellIs" dxfId="154" priority="281" operator="equal">
      <formula>""</formula>
    </cfRule>
    <cfRule type="cellIs" dxfId="153" priority="282" operator="equal">
      <formula>""</formula>
    </cfRule>
  </conditionalFormatting>
  <conditionalFormatting sqref="K41">
    <cfRule type="cellIs" dxfId="152" priority="279" operator="equal">
      <formula>""</formula>
    </cfRule>
    <cfRule type="cellIs" dxfId="151" priority="280" operator="equal">
      <formula>""</formula>
    </cfRule>
  </conditionalFormatting>
  <conditionalFormatting sqref="M41">
    <cfRule type="cellIs" dxfId="150" priority="278" operator="equal">
      <formula>""</formula>
    </cfRule>
  </conditionalFormatting>
  <conditionalFormatting sqref="O41:S41 U41:W41">
    <cfRule type="cellIs" dxfId="149" priority="272" operator="equal">
      <formula>""</formula>
    </cfRule>
    <cfRule type="cellIs" dxfId="148" priority="273" operator="equal">
      <formula>""</formula>
    </cfRule>
  </conditionalFormatting>
  <conditionalFormatting sqref="I41">
    <cfRule type="cellIs" dxfId="147" priority="268" operator="equal">
      <formula>""</formula>
    </cfRule>
  </conditionalFormatting>
  <conditionalFormatting sqref="N38">
    <cfRule type="cellIs" dxfId="146" priority="265" operator="equal">
      <formula>""</formula>
    </cfRule>
    <cfRule type="cellIs" dxfId="145" priority="266" operator="equal">
      <formula>" "</formula>
    </cfRule>
  </conditionalFormatting>
  <conditionalFormatting sqref="A19:A20">
    <cfRule type="cellIs" dxfId="144" priority="264" operator="equal">
      <formula>""</formula>
    </cfRule>
  </conditionalFormatting>
  <conditionalFormatting sqref="M20">
    <cfRule type="cellIs" dxfId="143" priority="208" operator="equal">
      <formula>""</formula>
    </cfRule>
  </conditionalFormatting>
  <conditionalFormatting sqref="B38">
    <cfRule type="cellIs" dxfId="142" priority="258" operator="equal">
      <formula>""</formula>
    </cfRule>
  </conditionalFormatting>
  <conditionalFormatting sqref="F42">
    <cfRule type="cellIs" dxfId="141" priority="252" operator="equal">
      <formula>""</formula>
    </cfRule>
  </conditionalFormatting>
  <conditionalFormatting sqref="D42">
    <cfRule type="cellIs" dxfId="140" priority="251" operator="equal">
      <formula>""</formula>
    </cfRule>
  </conditionalFormatting>
  <conditionalFormatting sqref="J42 G42:H42">
    <cfRule type="cellIs" dxfId="139" priority="249" operator="equal">
      <formula>""</formula>
    </cfRule>
    <cfRule type="cellIs" dxfId="138" priority="250" operator="equal">
      <formula>""</formula>
    </cfRule>
  </conditionalFormatting>
  <conditionalFormatting sqref="K42">
    <cfRule type="cellIs" dxfId="137" priority="247" operator="equal">
      <formula>""</formula>
    </cfRule>
    <cfRule type="cellIs" dxfId="136" priority="248" operator="equal">
      <formula>""</formula>
    </cfRule>
  </conditionalFormatting>
  <conditionalFormatting sqref="M42">
    <cfRule type="cellIs" dxfId="135" priority="246" operator="equal">
      <formula>""</formula>
    </cfRule>
  </conditionalFormatting>
  <conditionalFormatting sqref="O42:S42 U42:W42">
    <cfRule type="cellIs" dxfId="134" priority="240" operator="equal">
      <formula>""</formula>
    </cfRule>
    <cfRule type="cellIs" dxfId="133" priority="241" operator="equal">
      <formula>""</formula>
    </cfRule>
  </conditionalFormatting>
  <conditionalFormatting sqref="I42">
    <cfRule type="cellIs" dxfId="132" priority="237" operator="equal">
      <formula>""</formula>
    </cfRule>
  </conditionalFormatting>
  <conditionalFormatting sqref="G19:H19 J19:K19">
    <cfRule type="cellIs" dxfId="131" priority="235" operator="equal">
      <formula>""</formula>
    </cfRule>
    <cfRule type="cellIs" dxfId="130" priority="236" operator="equal">
      <formula>""</formula>
    </cfRule>
  </conditionalFormatting>
  <conditionalFormatting sqref="F19 M19">
    <cfRule type="cellIs" dxfId="129" priority="234" operator="equal">
      <formula>""</formula>
    </cfRule>
  </conditionalFormatting>
  <conditionalFormatting sqref="N19 L19">
    <cfRule type="cellIs" dxfId="128" priority="232" operator="equal">
      <formula>""</formula>
    </cfRule>
    <cfRule type="cellIs" dxfId="127" priority="233" operator="equal">
      <formula>" "</formula>
    </cfRule>
  </conditionalFormatting>
  <conditionalFormatting sqref="E19:E20">
    <cfRule type="cellIs" dxfId="126" priority="230" operator="equal">
      <formula>""</formula>
    </cfRule>
    <cfRule type="cellIs" dxfId="125" priority="231" operator="equal">
      <formula>""</formula>
    </cfRule>
  </conditionalFormatting>
  <conditionalFormatting sqref="P19:U19">
    <cfRule type="cellIs" dxfId="124" priority="228" operator="equal">
      <formula>""</formula>
    </cfRule>
    <cfRule type="cellIs" dxfId="123" priority="229" operator="equal">
      <formula>""</formula>
    </cfRule>
  </conditionalFormatting>
  <conditionalFormatting sqref="D19:D20">
    <cfRule type="cellIs" dxfId="122" priority="227" operator="equal">
      <formula>""</formula>
    </cfRule>
  </conditionalFormatting>
  <conditionalFormatting sqref="I19:I20">
    <cfRule type="cellIs" dxfId="121" priority="226" operator="equal">
      <formula>""</formula>
    </cfRule>
  </conditionalFormatting>
  <conditionalFormatting sqref="V19:W19">
    <cfRule type="cellIs" dxfId="120" priority="222" operator="equal">
      <formula>""</formula>
    </cfRule>
    <cfRule type="cellIs" dxfId="119" priority="223" operator="equal">
      <formula>""</formula>
    </cfRule>
  </conditionalFormatting>
  <conditionalFormatting sqref="N40">
    <cfRule type="cellIs" dxfId="118" priority="220" operator="equal">
      <formula>""</formula>
    </cfRule>
    <cfRule type="cellIs" dxfId="117" priority="221" operator="equal">
      <formula>" "</formula>
    </cfRule>
  </conditionalFormatting>
  <conditionalFormatting sqref="N41:N42">
    <cfRule type="cellIs" dxfId="116" priority="218" operator="equal">
      <formula>""</formula>
    </cfRule>
    <cfRule type="cellIs" dxfId="115" priority="219" operator="equal">
      <formula>" "</formula>
    </cfRule>
  </conditionalFormatting>
  <conditionalFormatting sqref="B19">
    <cfRule type="cellIs" dxfId="114" priority="215" operator="equal">
      <formula>""</formula>
    </cfRule>
  </conditionalFormatting>
  <conditionalFormatting sqref="B20">
    <cfRule type="cellIs" dxfId="113" priority="214" operator="equal">
      <formula>""</formula>
    </cfRule>
  </conditionalFormatting>
  <conditionalFormatting sqref="G20:H20">
    <cfRule type="cellIs" dxfId="112" priority="212" operator="equal">
      <formula>""</formula>
    </cfRule>
    <cfRule type="cellIs" dxfId="111" priority="213" operator="equal">
      <formula>""</formula>
    </cfRule>
  </conditionalFormatting>
  <conditionalFormatting sqref="F20">
    <cfRule type="cellIs" dxfId="110" priority="211" operator="equal">
      <formula>""</formula>
    </cfRule>
  </conditionalFormatting>
  <conditionalFormatting sqref="J20:K20">
    <cfRule type="cellIs" dxfId="109" priority="209" operator="equal">
      <formula>""</formula>
    </cfRule>
    <cfRule type="cellIs" dxfId="108" priority="210" operator="equal">
      <formula>""</formula>
    </cfRule>
  </conditionalFormatting>
  <conditionalFormatting sqref="A33">
    <cfRule type="cellIs" dxfId="107" priority="195" operator="equal">
      <formula>""</formula>
    </cfRule>
  </conditionalFormatting>
  <conditionalFormatting sqref="N20 L20">
    <cfRule type="cellIs" dxfId="106" priority="206" operator="equal">
      <formula>""</formula>
    </cfRule>
    <cfRule type="cellIs" dxfId="105" priority="207" operator="equal">
      <formula>" "</formula>
    </cfRule>
  </conditionalFormatting>
  <conditionalFormatting sqref="P20:U20">
    <cfRule type="cellIs" dxfId="104" priority="204" operator="equal">
      <formula>""</formula>
    </cfRule>
    <cfRule type="cellIs" dxfId="103" priority="205" operator="equal">
      <formula>""</formula>
    </cfRule>
  </conditionalFormatting>
  <conditionalFormatting sqref="V20:W20">
    <cfRule type="cellIs" dxfId="102" priority="202" operator="equal">
      <formula>""</formula>
    </cfRule>
    <cfRule type="cellIs" dxfId="101" priority="203" operator="equal">
      <formula>""</formula>
    </cfRule>
  </conditionalFormatting>
  <conditionalFormatting sqref="A34">
    <cfRule type="cellIs" dxfId="100" priority="199" operator="equal">
      <formula>""</formula>
    </cfRule>
  </conditionalFormatting>
  <conditionalFormatting sqref="A32">
    <cfRule type="cellIs" dxfId="99" priority="196" operator="equal">
      <formula>""</formula>
    </cfRule>
  </conditionalFormatting>
  <conditionalFormatting sqref="A28 C28">
    <cfRule type="cellIs" dxfId="98" priority="198" operator="equal">
      <formula>""</formula>
    </cfRule>
  </conditionalFormatting>
  <conditionalFormatting sqref="B28">
    <cfRule type="cellIs" dxfId="97" priority="188" operator="equal">
      <formula>""</formula>
    </cfRule>
  </conditionalFormatting>
  <conditionalFormatting sqref="B29">
    <cfRule type="cellIs" dxfId="96" priority="186" operator="equal">
      <formula>""</formula>
    </cfRule>
  </conditionalFormatting>
  <conditionalFormatting sqref="O19">
    <cfRule type="cellIs" dxfId="94" priority="183" operator="equal">
      <formula>""</formula>
    </cfRule>
  </conditionalFormatting>
  <conditionalFormatting sqref="O20">
    <cfRule type="cellIs" dxfId="93" priority="182" operator="equal">
      <formula>""</formula>
    </cfRule>
  </conditionalFormatting>
  <conditionalFormatting sqref="N28">
    <cfRule type="cellIs" dxfId="92" priority="176" operator="equal">
      <formula>""</formula>
    </cfRule>
    <cfRule type="cellIs" dxfId="91" priority="177" operator="equal">
      <formula>" "</formula>
    </cfRule>
  </conditionalFormatting>
  <conditionalFormatting sqref="B34:B35">
    <cfRule type="cellIs" dxfId="90" priority="164" operator="equal">
      <formula>""</formula>
    </cfRule>
  </conditionalFormatting>
  <conditionalFormatting sqref="V34:V35">
    <cfRule type="cellIs" dxfId="89" priority="163" operator="equal">
      <formula>""</formula>
    </cfRule>
  </conditionalFormatting>
  <conditionalFormatting sqref="U34:U35">
    <cfRule type="cellIs" dxfId="88" priority="151" operator="equal">
      <formula>""</formula>
    </cfRule>
    <cfRule type="cellIs" dxfId="87" priority="152" operator="equal">
      <formula>""</formula>
    </cfRule>
  </conditionalFormatting>
  <conditionalFormatting sqref="T34:T35">
    <cfRule type="cellIs" dxfId="86" priority="150" operator="equal">
      <formula>""</formula>
    </cfRule>
  </conditionalFormatting>
  <conditionalFormatting sqref="B39">
    <cfRule type="cellIs" dxfId="85" priority="148" operator="equal">
      <formula>""</formula>
    </cfRule>
  </conditionalFormatting>
  <conditionalFormatting sqref="E39">
    <cfRule type="cellIs" dxfId="84" priority="146" operator="equal">
      <formula>""</formula>
    </cfRule>
    <cfRule type="cellIs" dxfId="83" priority="147" operator="equal">
      <formula>""</formula>
    </cfRule>
  </conditionalFormatting>
  <conditionalFormatting sqref="F39">
    <cfRule type="cellIs" dxfId="82" priority="145" operator="equal">
      <formula>""</formula>
    </cfRule>
  </conditionalFormatting>
  <conditionalFormatting sqref="J39 G39:H39">
    <cfRule type="cellIs" dxfId="81" priority="143" operator="equal">
      <formula>""</formula>
    </cfRule>
    <cfRule type="cellIs" dxfId="80" priority="144" operator="equal">
      <formula>""</formula>
    </cfRule>
  </conditionalFormatting>
  <conditionalFormatting sqref="K39">
    <cfRule type="cellIs" dxfId="79" priority="141" operator="equal">
      <formula>""</formula>
    </cfRule>
    <cfRule type="cellIs" dxfId="78" priority="142" operator="equal">
      <formula>""</formula>
    </cfRule>
  </conditionalFormatting>
  <conditionalFormatting sqref="M39">
    <cfRule type="cellIs" dxfId="77" priority="140" operator="equal">
      <formula>""</formula>
    </cfRule>
  </conditionalFormatting>
  <conditionalFormatting sqref="L39">
    <cfRule type="cellIs" dxfId="76" priority="138" operator="equal">
      <formula>""</formula>
    </cfRule>
    <cfRule type="cellIs" dxfId="75" priority="139" operator="equal">
      <formula>" "</formula>
    </cfRule>
  </conditionalFormatting>
  <conditionalFormatting sqref="I39">
    <cfRule type="cellIs" dxfId="74" priority="137" operator="equal">
      <formula>""</formula>
    </cfRule>
  </conditionalFormatting>
  <conditionalFormatting sqref="N39">
    <cfRule type="cellIs" dxfId="73" priority="135" operator="equal">
      <formula>""</formula>
    </cfRule>
    <cfRule type="cellIs" dxfId="72" priority="136" operator="equal">
      <formula>" "</formula>
    </cfRule>
  </conditionalFormatting>
  <conditionalFormatting sqref="A40:A42">
    <cfRule type="cellIs" dxfId="71" priority="134" operator="equal">
      <formula>""</formula>
    </cfRule>
  </conditionalFormatting>
  <conditionalFormatting sqref="A37">
    <cfRule type="cellIs" dxfId="70" priority="123" operator="equal">
      <formula>""</formula>
    </cfRule>
  </conditionalFormatting>
  <conditionalFormatting sqref="B37">
    <cfRule type="cellIs" dxfId="69" priority="122" operator="equal">
      <formula>""</formula>
    </cfRule>
  </conditionalFormatting>
  <conditionalFormatting sqref="C33">
    <cfRule type="cellIs" dxfId="68" priority="117" operator="equal">
      <formula>""</formula>
    </cfRule>
  </conditionalFormatting>
  <conditionalFormatting sqref="B40:B42">
    <cfRule type="cellIs" dxfId="67" priority="130" operator="equal">
      <formula>""</formula>
    </cfRule>
  </conditionalFormatting>
  <conditionalFormatting sqref="L40:L42">
    <cfRule type="cellIs" dxfId="66" priority="128" operator="equal">
      <formula>""</formula>
    </cfRule>
    <cfRule type="cellIs" dxfId="65" priority="129" operator="equal">
      <formula>" "</formula>
    </cfRule>
  </conditionalFormatting>
  <conditionalFormatting sqref="T40">
    <cfRule type="cellIs" dxfId="64" priority="127" operator="equal">
      <formula>""</formula>
    </cfRule>
  </conditionalFormatting>
  <conditionalFormatting sqref="T41:T42">
    <cfRule type="cellIs" dxfId="63" priority="126" operator="equal">
      <formula>""</formula>
    </cfRule>
  </conditionalFormatting>
  <conditionalFormatting sqref="C19">
    <cfRule type="cellIs" dxfId="62" priority="125" operator="equal">
      <formula>""</formula>
    </cfRule>
  </conditionalFormatting>
  <conditionalFormatting sqref="C20">
    <cfRule type="cellIs" dxfId="61" priority="124" operator="equal">
      <formula>""</formula>
    </cfRule>
  </conditionalFormatting>
  <conditionalFormatting sqref="C35">
    <cfRule type="cellIs" dxfId="60" priority="116" operator="equal">
      <formula>""</formula>
    </cfRule>
  </conditionalFormatting>
  <conditionalFormatting sqref="C34 C39">
    <cfRule type="cellIs" dxfId="59" priority="119" operator="equal">
      <formula>""</formula>
    </cfRule>
  </conditionalFormatting>
  <conditionalFormatting sqref="C32">
    <cfRule type="cellIs" dxfId="58" priority="118" operator="equal">
      <formula>""</formula>
    </cfRule>
  </conditionalFormatting>
  <conditionalFormatting sqref="C42">
    <cfRule type="cellIs" dxfId="57" priority="113" operator="equal">
      <formula>""</formula>
    </cfRule>
  </conditionalFormatting>
  <conditionalFormatting sqref="C40">
    <cfRule type="cellIs" dxfId="56" priority="115" operator="equal">
      <formula>""</formula>
    </cfRule>
  </conditionalFormatting>
  <conditionalFormatting sqref="C41">
    <cfRule type="cellIs" dxfId="55" priority="114" operator="equal">
      <formula>""</formula>
    </cfRule>
  </conditionalFormatting>
  <conditionalFormatting sqref="C37">
    <cfRule type="cellIs" dxfId="54" priority="111" operator="equal">
      <formula>""</formula>
    </cfRule>
  </conditionalFormatting>
  <conditionalFormatting sqref="C38">
    <cfRule type="cellIs" dxfId="53" priority="110" operator="equal">
      <formula>""</formula>
    </cfRule>
  </conditionalFormatting>
  <conditionalFormatting sqref="O37:W37 G37:H37 J37:K37">
    <cfRule type="cellIs" dxfId="52" priority="106" operator="equal">
      <formula>""</formula>
    </cfRule>
    <cfRule type="cellIs" dxfId="51" priority="107" operator="equal">
      <formula>""</formula>
    </cfRule>
  </conditionalFormatting>
  <conditionalFormatting sqref="M37 I37 F37">
    <cfRule type="cellIs" dxfId="50" priority="105" operator="equal">
      <formula>""</formula>
    </cfRule>
  </conditionalFormatting>
  <conditionalFormatting sqref="N37 L37">
    <cfRule type="cellIs" dxfId="49" priority="103" operator="equal">
      <formula>""</formula>
    </cfRule>
    <cfRule type="cellIs" dxfId="48" priority="104" operator="equal">
      <formula>" "</formula>
    </cfRule>
  </conditionalFormatting>
  <conditionalFormatting sqref="T26:U26 K26">
    <cfRule type="cellIs" dxfId="47" priority="99" operator="equal">
      <formula>""</formula>
    </cfRule>
    <cfRule type="cellIs" dxfId="46" priority="100" operator="equal">
      <formula>""</formula>
    </cfRule>
  </conditionalFormatting>
  <conditionalFormatting sqref="D26 A26 M26 I26 F26">
    <cfRule type="cellIs" dxfId="45" priority="98" operator="equal">
      <formula>""</formula>
    </cfRule>
  </conditionalFormatting>
  <conditionalFormatting sqref="L26">
    <cfRule type="cellIs" dxfId="44" priority="96" operator="equal">
      <formula>""</formula>
    </cfRule>
    <cfRule type="cellIs" dxfId="43" priority="97" operator="equal">
      <formula>" "</formula>
    </cfRule>
  </conditionalFormatting>
  <conditionalFormatting sqref="E26 J26 G26:H26 O26:S26 V26:W26">
    <cfRule type="cellIs" dxfId="42" priority="94" operator="equal">
      <formula>""</formula>
    </cfRule>
    <cfRule type="cellIs" dxfId="41" priority="95" operator="equal">
      <formula>""</formula>
    </cfRule>
  </conditionalFormatting>
  <conditionalFormatting sqref="L26 N26">
    <cfRule type="cellIs" dxfId="40" priority="92" operator="equal">
      <formula>""</formula>
    </cfRule>
    <cfRule type="cellIs" dxfId="39" priority="93" operator="equal">
      <formula>" "</formula>
    </cfRule>
  </conditionalFormatting>
  <conditionalFormatting sqref="C26">
    <cfRule type="cellIs" dxfId="38" priority="91" operator="equal">
      <formula>""</formula>
    </cfRule>
  </conditionalFormatting>
  <conditionalFormatting sqref="B26">
    <cfRule type="cellIs" dxfId="37" priority="90" operator="equal">
      <formula>""</formula>
    </cfRule>
  </conditionalFormatting>
  <conditionalFormatting sqref="A30 C30">
    <cfRule type="cellIs" dxfId="36" priority="79" operator="equal">
      <formula>""</formula>
    </cfRule>
  </conditionalFormatting>
  <conditionalFormatting sqref="B30">
    <cfRule type="cellIs" dxfId="35" priority="78" operator="equal">
      <formula>""</formula>
    </cfRule>
  </conditionalFormatting>
  <conditionalFormatting sqref="A31 C31">
    <cfRule type="cellIs" dxfId="34" priority="77" operator="equal">
      <formula>""</formula>
    </cfRule>
  </conditionalFormatting>
  <conditionalFormatting sqref="B31">
    <cfRule type="cellIs" dxfId="33" priority="76" operator="equal">
      <formula>""</formula>
    </cfRule>
  </conditionalFormatting>
  <conditionalFormatting sqref="E43:E45">
    <cfRule type="cellIs" dxfId="32" priority="34" operator="equal">
      <formula>""</formula>
    </cfRule>
    <cfRule type="cellIs" dxfId="31" priority="35" operator="equal">
      <formula>""</formula>
    </cfRule>
  </conditionalFormatting>
  <conditionalFormatting sqref="F43:F46">
    <cfRule type="cellIs" dxfId="30" priority="33" operator="equal">
      <formula>""</formula>
    </cfRule>
  </conditionalFormatting>
  <conditionalFormatting sqref="D43:D46">
    <cfRule type="cellIs" dxfId="29" priority="32" operator="equal">
      <formula>""</formula>
    </cfRule>
  </conditionalFormatting>
  <conditionalFormatting sqref="J43:J46 G43:H46">
    <cfRule type="cellIs" dxfId="28" priority="30" operator="equal">
      <formula>""</formula>
    </cfRule>
    <cfRule type="cellIs" dxfId="27" priority="31" operator="equal">
      <formula>""</formula>
    </cfRule>
  </conditionalFormatting>
  <conditionalFormatting sqref="K43:K46">
    <cfRule type="cellIs" dxfId="26" priority="28" operator="equal">
      <formula>""</formula>
    </cfRule>
    <cfRule type="cellIs" dxfId="25" priority="29" operator="equal">
      <formula>""</formula>
    </cfRule>
  </conditionalFormatting>
  <conditionalFormatting sqref="M43:M46">
    <cfRule type="cellIs" dxfId="24" priority="27" operator="equal">
      <formula>""</formula>
    </cfRule>
  </conditionalFormatting>
  <conditionalFormatting sqref="O43:S46 U43:W43 V44:W46">
    <cfRule type="cellIs" dxfId="23" priority="25" operator="equal">
      <formula>""</formula>
    </cfRule>
    <cfRule type="cellIs" dxfId="22" priority="26" operator="equal">
      <formula>""</formula>
    </cfRule>
  </conditionalFormatting>
  <conditionalFormatting sqref="I43:I46">
    <cfRule type="cellIs" dxfId="21" priority="24" operator="equal">
      <formula>""</formula>
    </cfRule>
  </conditionalFormatting>
  <conditionalFormatting sqref="N43:N46">
    <cfRule type="cellIs" dxfId="20" priority="22" operator="equal">
      <formula>""</formula>
    </cfRule>
    <cfRule type="cellIs" dxfId="19" priority="23" operator="equal">
      <formula>" "</formula>
    </cfRule>
  </conditionalFormatting>
  <conditionalFormatting sqref="A43:A46">
    <cfRule type="cellIs" dxfId="18" priority="21" operator="equal">
      <formula>""</formula>
    </cfRule>
  </conditionalFormatting>
  <conditionalFormatting sqref="B44">
    <cfRule type="cellIs" dxfId="17" priority="12" operator="equal">
      <formula>""</formula>
    </cfRule>
  </conditionalFormatting>
  <conditionalFormatting sqref="L43:L46">
    <cfRule type="cellIs" dxfId="16" priority="18" operator="equal">
      <formula>""</formula>
    </cfRule>
    <cfRule type="cellIs" dxfId="15" priority="19" operator="equal">
      <formula>" "</formula>
    </cfRule>
  </conditionalFormatting>
  <conditionalFormatting sqref="T43">
    <cfRule type="cellIs" dxfId="14" priority="17" operator="equal">
      <formula>""</formula>
    </cfRule>
  </conditionalFormatting>
  <conditionalFormatting sqref="B45">
    <cfRule type="cellIs" dxfId="13" priority="8" operator="equal">
      <formula>""</formula>
    </cfRule>
  </conditionalFormatting>
  <conditionalFormatting sqref="C43">
    <cfRule type="cellIs" dxfId="12" priority="15" operator="equal">
      <formula>""</formula>
    </cfRule>
  </conditionalFormatting>
  <conditionalFormatting sqref="B43">
    <cfRule type="cellIs" dxfId="11" priority="14" operator="equal">
      <formula>""</formula>
    </cfRule>
  </conditionalFormatting>
  <conditionalFormatting sqref="C44">
    <cfRule type="cellIs" dxfId="10" priority="13" operator="equal">
      <formula>""</formula>
    </cfRule>
  </conditionalFormatting>
  <conditionalFormatting sqref="C46">
    <cfRule type="cellIs" dxfId="9" priority="11" operator="equal">
      <formula>""</formula>
    </cfRule>
  </conditionalFormatting>
  <conditionalFormatting sqref="C45">
    <cfRule type="cellIs" dxfId="7" priority="9" operator="equal">
      <formula>""</formula>
    </cfRule>
  </conditionalFormatting>
  <conditionalFormatting sqref="E46">
    <cfRule type="cellIs" dxfId="6" priority="6" operator="equal">
      <formula>""</formula>
    </cfRule>
    <cfRule type="cellIs" dxfId="5" priority="7" operator="equal">
      <formula>""</formula>
    </cfRule>
  </conditionalFormatting>
  <conditionalFormatting sqref="U44:U46">
    <cfRule type="cellIs" dxfId="4" priority="4" operator="equal">
      <formula>""</formula>
    </cfRule>
    <cfRule type="cellIs" dxfId="3" priority="5" operator="equal">
      <formula>""</formula>
    </cfRule>
  </conditionalFormatting>
  <conditionalFormatting sqref="T44:T46">
    <cfRule type="cellIs" dxfId="2" priority="3" operator="equal">
      <formula>""</formula>
    </cfRule>
  </conditionalFormatting>
  <conditionalFormatting sqref="B32:B33">
    <cfRule type="cellIs" dxfId="1" priority="2" operator="equal">
      <formula>""</formula>
    </cfRule>
  </conditionalFormatting>
  <conditionalFormatting sqref="B46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</vt:lpstr>
      <vt:lpstr>'14'!Заголовки_для_печати</vt:lpstr>
      <vt:lpstr>'14'!Область_печати</vt:lpstr>
    </vt:vector>
  </TitlesOfParts>
  <Company>ЮЭСК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Подопригора Юлия Александровна</dc:creator>
  <cp:lastModifiedBy>Пользователь Windows</cp:lastModifiedBy>
  <dcterms:created xsi:type="dcterms:W3CDTF">2016-07-13T19:55:20Z</dcterms:created>
  <dcterms:modified xsi:type="dcterms:W3CDTF">2025-07-18T04:20:16Z</dcterms:modified>
</cp:coreProperties>
</file>