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Родин\диск D\Рабочая папка\Раскрытие информации\2024\декабрь\"/>
    </mc:Choice>
  </mc:AlternateContent>
  <xr:revisionPtr revIDLastSave="0" documentId="13_ncr:1_{6ADE4C05-9232-4985-A414-AC00E36944CF}" xr6:coauthVersionLast="47" xr6:coauthVersionMax="47" xr10:uidLastSave="{00000000-0000-0000-0000-000000000000}"/>
  <bookViews>
    <workbookView xWindow="-120" yWindow="-120" windowWidth="29040" windowHeight="15840" tabRatio="832" activeTab="4" xr2:uid="{576A28C4-8398-4BDD-B299-8BA7C336DB56}"/>
  </bookViews>
  <sheets>
    <sheet name="Август 2024" sheetId="2" r:id="rId1"/>
    <sheet name="Сентябрь 2024" sheetId="1" r:id="rId2"/>
    <sheet name="Октябрь 2024" sheetId="3" r:id="rId3"/>
    <sheet name="Ноябрь 2024" sheetId="4" r:id="rId4"/>
    <sheet name="Декабрь 202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5" l="1"/>
  <c r="E23" i="5" s="1"/>
  <c r="E22" i="4"/>
  <c r="E23" i="4" s="1"/>
  <c r="E22" i="3"/>
  <c r="E23" i="3" s="1"/>
  <c r="E22" i="2"/>
  <c r="E23" i="2" s="1"/>
  <c r="E22" i="1"/>
  <c r="E23" i="1" s="1"/>
</calcChain>
</file>

<file path=xl/sharedStrings.xml><?xml version="1.0" encoding="utf-8"?>
<sst xmlns="http://schemas.openxmlformats.org/spreadsheetml/2006/main" count="234" uniqueCount="38">
  <si>
    <t>ООО "Иркутская Энергосбытовая компания"</t>
  </si>
  <si>
    <t>Расшифровка расчета:</t>
  </si>
  <si>
    <t>Номер</t>
  </si>
  <si>
    <t>Наименование</t>
  </si>
  <si>
    <t>Обозначение</t>
  </si>
  <si>
    <t>Размерность</t>
  </si>
  <si>
    <t>Значение</t>
  </si>
  <si>
    <t>Объем электрической мощности приобретенный на оптовом рынке</t>
  </si>
  <si>
    <t>Nорэ</t>
  </si>
  <si>
    <t>МВт</t>
  </si>
  <si>
    <t>Объем электрической мощности населения и приравненных к нему категорий учтенный в сводном прогнозном балансе производства и поставок электрической энергии (мощности)</t>
  </si>
  <si>
    <t>Nбаланс</t>
  </si>
  <si>
    <t>Объем электрической энергии приобретенный на оптовом рынке</t>
  </si>
  <si>
    <t>Vорэ</t>
  </si>
  <si>
    <t>МВтч</t>
  </si>
  <si>
    <t>Объем электрической энергии приобретенный на розничном рынке</t>
  </si>
  <si>
    <t>Vррэ</t>
  </si>
  <si>
    <t>Объем электрической энергии населения и приравненных к нему категорий учтенный в сводном прогнозном балансе производства и поставок электрической энергии (мощности)</t>
  </si>
  <si>
    <t>Vнаселение</t>
  </si>
  <si>
    <t>1/час</t>
  </si>
  <si>
    <t>руб./МВт.ч</t>
  </si>
  <si>
    <t>Плата за услуги по управлению изменением режима потребления электрической энергии</t>
  </si>
  <si>
    <t>Средневзвешенная цена оказания услуг по управлению изменением режима потребления электрической энергии на оптовом рынке</t>
  </si>
  <si>
    <t>Цсвцупр</t>
  </si>
  <si>
    <t>3770,7</t>
  </si>
  <si>
    <t>Коэффициент оплаты услуг по управлению изменением режима потребления электрической энергии</t>
  </si>
  <si>
    <t>КОМ для упр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</si>
  <si>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</si>
  <si>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Ц 1-2 ЦК упр</t>
  </si>
  <si>
    <t>Объем электрической энергии потребленный потребителями 3 - 6 ЦК</t>
  </si>
  <si>
    <t>V3-6</t>
  </si>
  <si>
    <t>Объем электрической мощности потребленный потребителями 3 - 6 ЦК</t>
  </si>
  <si>
    <t>N3-6</t>
  </si>
  <si>
    <t>Объем электрической энергии на собственные нужды</t>
  </si>
  <si>
    <t>Vхн</t>
  </si>
  <si>
    <t>4151,69</t>
  </si>
  <si>
    <t>4619,42</t>
  </si>
  <si>
    <t>3906,06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</si>
</sst>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mmmm\ yyyy;@"/>
    <numFmt numFmtId="165" formatCode="#,##0.000"/>
    <numFmt numFmtId="166" formatCode="#,##0.000000"/>
  </numFmts>
  <fonts count="8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vertical="center"/>
    </xf>
    <xf numFmtId="165" fontId="0" fillId="0" borderId="0" xfId="0" applyNumberFormat="1"/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6" fontId="5" fillId="0" borderId="6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5" fillId="0" borderId="6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5" fontId="5" fillId="0" borderId="14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vertical="center" wrapText="1"/>
    </xf>
    <xf numFmtId="165" fontId="5" fillId="0" borderId="6" xfId="0" applyNumberFormat="1" applyFont="1" applyFill="1" applyBorder="1" applyAlignment="1">
      <alignment vertical="center"/>
    </xf>
    <xf numFmtId="165" fontId="5" fillId="0" borderId="8" xfId="0" applyNumberFormat="1" applyFont="1" applyFill="1" applyBorder="1" applyAlignment="1">
      <alignment vertical="center"/>
    </xf>
    <xf numFmtId="165" fontId="5" fillId="0" borderId="14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276226</xdr:colOff>
      <xdr:row>16</xdr:row>
      <xdr:rowOff>57150</xdr:rowOff>
    </xdr:from>
    <xdr:to>
      <xdr:col>2</xdr:col>
      <xdr:colOff>266700</xdr:colOff>
      <xdr:row>18</xdr:row>
      <xdr:rowOff>28575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354C2D4-1E04-434B-86F1-6AB6B0CA3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6172200"/>
          <a:ext cx="3295649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114301</xdr:rowOff>
    </xdr:from>
    <xdr:to>
      <xdr:col>4</xdr:col>
      <xdr:colOff>1276350</xdr:colOff>
      <xdr:row>19</xdr:row>
      <xdr:rowOff>114300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49796D9-CBE8-42A3-9892-BA6E2E4F4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5991226"/>
          <a:ext cx="3781425" cy="761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276226</xdr:colOff>
      <xdr:row>16</xdr:row>
      <xdr:rowOff>57150</xdr:rowOff>
    </xdr:from>
    <xdr:to>
      <xdr:col>2</xdr:col>
      <xdr:colOff>266700</xdr:colOff>
      <xdr:row>17</xdr:row>
      <xdr:rowOff>171450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900D88C-4D8A-499A-B8B2-6BF9E2C6B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6372225"/>
          <a:ext cx="3295649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114301</xdr:rowOff>
    </xdr:from>
    <xdr:to>
      <xdr:col>4</xdr:col>
      <xdr:colOff>1276350</xdr:colOff>
      <xdr:row>18</xdr:row>
      <xdr:rowOff>161925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7400D83-4872-4D44-81D0-A5285B8DA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6191251"/>
          <a:ext cx="3781425" cy="761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276226</xdr:colOff>
      <xdr:row>16</xdr:row>
      <xdr:rowOff>57150</xdr:rowOff>
    </xdr:from>
    <xdr:to>
      <xdr:col>2</xdr:col>
      <xdr:colOff>266700</xdr:colOff>
      <xdr:row>18</xdr:row>
      <xdr:rowOff>28575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9159FF3-0025-4512-93A2-CD0C0DB65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6172200"/>
          <a:ext cx="3295649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114301</xdr:rowOff>
    </xdr:from>
    <xdr:to>
      <xdr:col>4</xdr:col>
      <xdr:colOff>1276350</xdr:colOff>
      <xdr:row>19</xdr:row>
      <xdr:rowOff>114300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05D959E-1D6A-49DE-BF35-BC60EBD9F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5991226"/>
          <a:ext cx="3781425" cy="761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276226</xdr:colOff>
      <xdr:row>16</xdr:row>
      <xdr:rowOff>57150</xdr:rowOff>
    </xdr:from>
    <xdr:to>
      <xdr:col>2</xdr:col>
      <xdr:colOff>266700</xdr:colOff>
      <xdr:row>18</xdr:row>
      <xdr:rowOff>123825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7B6B65A-7B6C-4926-AB4F-9339E52B4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6172200"/>
          <a:ext cx="3295649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114301</xdr:rowOff>
    </xdr:from>
    <xdr:to>
      <xdr:col>4</xdr:col>
      <xdr:colOff>1276350</xdr:colOff>
      <xdr:row>20</xdr:row>
      <xdr:rowOff>123825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E170677-F39E-41F9-B0C5-9BB7820E4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5991226"/>
          <a:ext cx="3781425" cy="9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276226</xdr:colOff>
      <xdr:row>16</xdr:row>
      <xdr:rowOff>57151</xdr:rowOff>
    </xdr:from>
    <xdr:to>
      <xdr:col>2</xdr:col>
      <xdr:colOff>266700</xdr:colOff>
      <xdr:row>17</xdr:row>
      <xdr:rowOff>123826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6581A2C-884E-4DF3-8BCC-9BA14BD38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6172201"/>
          <a:ext cx="3295649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114301</xdr:rowOff>
    </xdr:from>
    <xdr:to>
      <xdr:col>4</xdr:col>
      <xdr:colOff>1276350</xdr:colOff>
      <xdr:row>18</xdr:row>
      <xdr:rowOff>228600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1CEA908-5353-4892-B779-89E5EF2D8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5991226"/>
          <a:ext cx="3781425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7FFB8-A0CC-48F2-B628-107F0BF3DD2D}">
  <dimension ref="A1:H23"/>
  <sheetViews>
    <sheetView zoomScale="70" zoomScaleNormal="70" workbookViewId="0">
      <selection activeCell="E21" sqref="E21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21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38" t="s">
        <v>21</v>
      </c>
      <c r="B1" s="38"/>
      <c r="C1" s="38"/>
      <c r="D1" s="38"/>
      <c r="E1" s="38"/>
    </row>
    <row r="2" spans="1:8" ht="18.75" x14ac:dyDescent="0.25">
      <c r="A2" s="38" t="s">
        <v>0</v>
      </c>
      <c r="B2" s="38"/>
      <c r="C2" s="38"/>
      <c r="D2" s="38"/>
      <c r="E2" s="38"/>
    </row>
    <row r="3" spans="1:8" ht="18.75" x14ac:dyDescent="0.25">
      <c r="A3" s="39">
        <v>45505</v>
      </c>
      <c r="B3" s="39"/>
      <c r="C3" s="39"/>
      <c r="D3" s="39"/>
      <c r="E3" s="39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11">
        <v>2227.6550000000002</v>
      </c>
    </row>
    <row r="8" spans="1:8" ht="30" x14ac:dyDescent="0.25">
      <c r="A8" s="12">
        <v>2</v>
      </c>
      <c r="B8" s="8" t="s">
        <v>31</v>
      </c>
      <c r="C8" s="9" t="s">
        <v>32</v>
      </c>
      <c r="D8" s="10" t="s">
        <v>9</v>
      </c>
      <c r="E8" s="13">
        <v>704.08600000000001</v>
      </c>
    </row>
    <row r="9" spans="1:8" ht="90" x14ac:dyDescent="0.25">
      <c r="A9" s="12">
        <v>3</v>
      </c>
      <c r="B9" s="8" t="s">
        <v>10</v>
      </c>
      <c r="C9" s="9" t="s">
        <v>11</v>
      </c>
      <c r="D9" s="10" t="s">
        <v>9</v>
      </c>
      <c r="E9" s="13">
        <v>902.80409999999995</v>
      </c>
    </row>
    <row r="10" spans="1:8" ht="30" x14ac:dyDescent="0.25">
      <c r="A10" s="12">
        <v>4</v>
      </c>
      <c r="B10" s="8" t="s">
        <v>12</v>
      </c>
      <c r="C10" s="14" t="s">
        <v>13</v>
      </c>
      <c r="D10" s="15" t="s">
        <v>14</v>
      </c>
      <c r="E10" s="16">
        <v>1538442.3540000001</v>
      </c>
      <c r="H10" s="17"/>
    </row>
    <row r="11" spans="1:8" ht="30" x14ac:dyDescent="0.25">
      <c r="A11" s="12">
        <v>5</v>
      </c>
      <c r="B11" s="8" t="s">
        <v>15</v>
      </c>
      <c r="C11" s="9" t="s">
        <v>16</v>
      </c>
      <c r="D11" s="10" t="s">
        <v>14</v>
      </c>
      <c r="E11" s="13">
        <v>602.80600000000015</v>
      </c>
    </row>
    <row r="12" spans="1:8" ht="30" x14ac:dyDescent="0.25">
      <c r="A12" s="12">
        <v>6</v>
      </c>
      <c r="B12" s="8" t="s">
        <v>29</v>
      </c>
      <c r="C12" s="9" t="s">
        <v>30</v>
      </c>
      <c r="D12" s="10" t="s">
        <v>14</v>
      </c>
      <c r="E12" s="13">
        <v>556814.14599999995</v>
      </c>
    </row>
    <row r="13" spans="1:8" ht="30" x14ac:dyDescent="0.25">
      <c r="A13" s="12">
        <v>7</v>
      </c>
      <c r="B13" s="8" t="s">
        <v>33</v>
      </c>
      <c r="C13" s="9" t="s">
        <v>34</v>
      </c>
      <c r="D13" s="10" t="s">
        <v>14</v>
      </c>
      <c r="E13" s="13">
        <v>82.797499999999999</v>
      </c>
    </row>
    <row r="14" spans="1:8" ht="75.75" thickBot="1" x14ac:dyDescent="0.3">
      <c r="A14" s="26">
        <v>8</v>
      </c>
      <c r="B14" s="27" t="s">
        <v>17</v>
      </c>
      <c r="C14" s="28" t="s">
        <v>18</v>
      </c>
      <c r="D14" s="29" t="s">
        <v>14</v>
      </c>
      <c r="E14" s="30">
        <v>451402.10000000003</v>
      </c>
    </row>
    <row r="16" spans="1:8" ht="18.75" x14ac:dyDescent="0.25">
      <c r="A16" s="24"/>
      <c r="B16" s="24"/>
      <c r="C16" s="24"/>
      <c r="D16" s="24"/>
      <c r="E16" s="24"/>
    </row>
    <row r="17" spans="1:5" ht="18.75" x14ac:dyDescent="0.25">
      <c r="A17" s="24"/>
      <c r="B17" s="24"/>
      <c r="C17" s="24"/>
      <c r="D17" s="24"/>
      <c r="E17" s="24"/>
    </row>
    <row r="18" spans="1:5" ht="18.75" x14ac:dyDescent="0.25">
      <c r="A18" s="24"/>
      <c r="B18" s="24"/>
      <c r="C18" s="24"/>
      <c r="D18" s="24"/>
      <c r="E18" s="24"/>
    </row>
    <row r="19" spans="1:5" ht="19.5" thickBot="1" x14ac:dyDescent="0.3">
      <c r="A19" s="24"/>
      <c r="B19" s="24"/>
      <c r="C19" s="24"/>
      <c r="D19" s="24"/>
      <c r="E19" s="24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5">
        <v>4181.08</v>
      </c>
    </row>
    <row r="22" spans="1:5" ht="45.75" thickBot="1" x14ac:dyDescent="0.3">
      <c r="A22" s="12">
        <v>2</v>
      </c>
      <c r="B22" s="8" t="s">
        <v>25</v>
      </c>
      <c r="C22" s="9" t="s">
        <v>26</v>
      </c>
      <c r="D22" s="10" t="s">
        <v>19</v>
      </c>
      <c r="E22" s="22">
        <f>MAX((E7-E9-E8),0)/(E10+E11-E12-E14-E13)</f>
        <v>1.1696079927887709E-3</v>
      </c>
    </row>
    <row r="23" spans="1:5" ht="75.75" thickBot="1" x14ac:dyDescent="0.3">
      <c r="A23" s="18">
        <v>3</v>
      </c>
      <c r="B23" s="20" t="s">
        <v>27</v>
      </c>
      <c r="C23" s="19" t="s">
        <v>28</v>
      </c>
      <c r="D23" s="20" t="s">
        <v>20</v>
      </c>
      <c r="E23" s="23">
        <f>E21*E22</f>
        <v>4.8902245864892739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00596-7840-4D32-BA20-37208F24619B}">
  <dimension ref="A1:H23"/>
  <sheetViews>
    <sheetView workbookViewId="0">
      <selection activeCell="N15" sqref="N15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21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38" t="s">
        <v>21</v>
      </c>
      <c r="B1" s="38"/>
      <c r="C1" s="38"/>
      <c r="D1" s="38"/>
      <c r="E1" s="38"/>
    </row>
    <row r="2" spans="1:8" ht="18.75" x14ac:dyDescent="0.25">
      <c r="A2" s="38" t="s">
        <v>0</v>
      </c>
      <c r="B2" s="38"/>
      <c r="C2" s="38"/>
      <c r="D2" s="38"/>
      <c r="E2" s="38"/>
    </row>
    <row r="3" spans="1:8" ht="18.75" x14ac:dyDescent="0.25">
      <c r="A3" s="39">
        <v>45536</v>
      </c>
      <c r="B3" s="39"/>
      <c r="C3" s="39"/>
      <c r="D3" s="39"/>
      <c r="E3" s="39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11">
        <v>2638.3150000000001</v>
      </c>
    </row>
    <row r="8" spans="1:8" ht="30" x14ac:dyDescent="0.25">
      <c r="A8" s="12">
        <v>2</v>
      </c>
      <c r="B8" s="8" t="s">
        <v>31</v>
      </c>
      <c r="C8" s="9" t="s">
        <v>32</v>
      </c>
      <c r="D8" s="10" t="s">
        <v>9</v>
      </c>
      <c r="E8" s="13">
        <v>636.70399999999995</v>
      </c>
    </row>
    <row r="9" spans="1:8" ht="90" x14ac:dyDescent="0.25">
      <c r="A9" s="12">
        <v>3</v>
      </c>
      <c r="B9" s="8" t="s">
        <v>10</v>
      </c>
      <c r="C9" s="9" t="s">
        <v>11</v>
      </c>
      <c r="D9" s="10" t="s">
        <v>9</v>
      </c>
      <c r="E9" s="13">
        <v>1051.07</v>
      </c>
    </row>
    <row r="10" spans="1:8" ht="30" x14ac:dyDescent="0.25">
      <c r="A10" s="12">
        <v>4</v>
      </c>
      <c r="B10" s="8" t="s">
        <v>12</v>
      </c>
      <c r="C10" s="14" t="s">
        <v>13</v>
      </c>
      <c r="D10" s="15" t="s">
        <v>14</v>
      </c>
      <c r="E10" s="16">
        <v>1746931.129</v>
      </c>
      <c r="H10" s="17"/>
    </row>
    <row r="11" spans="1:8" ht="30" x14ac:dyDescent="0.25">
      <c r="A11" s="12">
        <v>5</v>
      </c>
      <c r="B11" s="8" t="s">
        <v>15</v>
      </c>
      <c r="C11" s="9" t="s">
        <v>16</v>
      </c>
      <c r="D11" s="10" t="s">
        <v>14</v>
      </c>
      <c r="E11" s="13">
        <v>5104.4415600000002</v>
      </c>
    </row>
    <row r="12" spans="1:8" ht="30" x14ac:dyDescent="0.25">
      <c r="A12" s="12">
        <v>6</v>
      </c>
      <c r="B12" s="8" t="s">
        <v>29</v>
      </c>
      <c r="C12" s="9" t="s">
        <v>30</v>
      </c>
      <c r="D12" s="10" t="s">
        <v>14</v>
      </c>
      <c r="E12" s="13">
        <v>510459.57603400003</v>
      </c>
    </row>
    <row r="13" spans="1:8" ht="30" x14ac:dyDescent="0.25">
      <c r="A13" s="12">
        <v>7</v>
      </c>
      <c r="B13" s="8" t="s">
        <v>33</v>
      </c>
      <c r="C13" s="9" t="s">
        <v>34</v>
      </c>
      <c r="D13" s="10" t="s">
        <v>14</v>
      </c>
      <c r="E13" s="13">
        <v>116.65900000000001</v>
      </c>
    </row>
    <row r="14" spans="1:8" ht="75.75" thickBot="1" x14ac:dyDescent="0.3">
      <c r="A14" s="26">
        <v>8</v>
      </c>
      <c r="B14" s="27" t="s">
        <v>17</v>
      </c>
      <c r="C14" s="28" t="s">
        <v>18</v>
      </c>
      <c r="D14" s="29" t="s">
        <v>14</v>
      </c>
      <c r="E14" s="30">
        <v>525535</v>
      </c>
    </row>
    <row r="16" spans="1:8" ht="18.75" x14ac:dyDescent="0.25">
      <c r="A16" s="24"/>
      <c r="B16" s="24"/>
      <c r="C16" s="24"/>
      <c r="D16" s="24"/>
      <c r="E16" s="24"/>
    </row>
    <row r="17" spans="1:5" ht="18.75" x14ac:dyDescent="0.25">
      <c r="A17" s="24"/>
      <c r="B17" s="24"/>
      <c r="C17" s="24"/>
      <c r="D17" s="24"/>
      <c r="E17" s="24"/>
    </row>
    <row r="18" spans="1:5" ht="18.75" x14ac:dyDescent="0.25">
      <c r="A18" s="24"/>
      <c r="B18" s="24"/>
      <c r="C18" s="24"/>
      <c r="D18" s="24"/>
      <c r="E18" s="24"/>
    </row>
    <row r="19" spans="1:5" ht="19.5" thickBot="1" x14ac:dyDescent="0.3">
      <c r="A19" s="24"/>
      <c r="B19" s="24"/>
      <c r="C19" s="24"/>
      <c r="D19" s="24"/>
      <c r="E19" s="24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5" t="s">
        <v>24</v>
      </c>
    </row>
    <row r="22" spans="1:5" ht="45.75" thickBot="1" x14ac:dyDescent="0.3">
      <c r="A22" s="12">
        <v>2</v>
      </c>
      <c r="B22" s="8" t="s">
        <v>25</v>
      </c>
      <c r="C22" s="9" t="s">
        <v>26</v>
      </c>
      <c r="D22" s="10" t="s">
        <v>19</v>
      </c>
      <c r="E22" s="22">
        <f>MAX((E7-E9-E8),0)/(E10+E11-E12-E14-E13)</f>
        <v>1.3277115371439696E-3</v>
      </c>
    </row>
    <row r="23" spans="1:5" ht="75.75" thickBot="1" x14ac:dyDescent="0.3">
      <c r="A23" s="18">
        <v>3</v>
      </c>
      <c r="B23" s="20" t="s">
        <v>27</v>
      </c>
      <c r="C23" s="19" t="s">
        <v>28</v>
      </c>
      <c r="D23" s="20" t="s">
        <v>20</v>
      </c>
      <c r="E23" s="23">
        <f>E21*E22</f>
        <v>5.0064018931087659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1A387-2BD7-4F28-844A-7AD25287F587}">
  <dimension ref="A1:H23"/>
  <sheetViews>
    <sheetView workbookViewId="0">
      <selection sqref="A1:XFD1048576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21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38" t="s">
        <v>21</v>
      </c>
      <c r="B1" s="38"/>
      <c r="C1" s="38"/>
      <c r="D1" s="38"/>
      <c r="E1" s="38"/>
    </row>
    <row r="2" spans="1:8" ht="18.75" x14ac:dyDescent="0.25">
      <c r="A2" s="38" t="s">
        <v>0</v>
      </c>
      <c r="B2" s="38"/>
      <c r="C2" s="38"/>
      <c r="D2" s="38"/>
      <c r="E2" s="38"/>
    </row>
    <row r="3" spans="1:8" ht="18.75" x14ac:dyDescent="0.25">
      <c r="A3" s="39">
        <v>45566</v>
      </c>
      <c r="B3" s="39"/>
      <c r="C3" s="39"/>
      <c r="D3" s="39"/>
      <c r="E3" s="39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11">
        <v>3033.07</v>
      </c>
    </row>
    <row r="8" spans="1:8" ht="30" x14ac:dyDescent="0.25">
      <c r="A8" s="12">
        <v>2</v>
      </c>
      <c r="B8" s="8" t="s">
        <v>31</v>
      </c>
      <c r="C8" s="9" t="s">
        <v>32</v>
      </c>
      <c r="D8" s="10" t="s">
        <v>9</v>
      </c>
      <c r="E8" s="13">
        <v>652.42700000000002</v>
      </c>
    </row>
    <row r="9" spans="1:8" ht="90" x14ac:dyDescent="0.25">
      <c r="A9" s="12">
        <v>3</v>
      </c>
      <c r="B9" s="8" t="s">
        <v>10</v>
      </c>
      <c r="C9" s="9" t="s">
        <v>11</v>
      </c>
      <c r="D9" s="10" t="s">
        <v>9</v>
      </c>
      <c r="E9" s="13">
        <v>1380.7650000000001</v>
      </c>
    </row>
    <row r="10" spans="1:8" ht="30" x14ac:dyDescent="0.25">
      <c r="A10" s="12">
        <v>4</v>
      </c>
      <c r="B10" s="8" t="s">
        <v>12</v>
      </c>
      <c r="C10" s="14" t="s">
        <v>13</v>
      </c>
      <c r="D10" s="15" t="s">
        <v>14</v>
      </c>
      <c r="E10" s="16">
        <v>2127758.7340000002</v>
      </c>
      <c r="H10" s="17"/>
    </row>
    <row r="11" spans="1:8" ht="30" x14ac:dyDescent="0.25">
      <c r="A11" s="12">
        <v>5</v>
      </c>
      <c r="B11" s="8" t="s">
        <v>15</v>
      </c>
      <c r="C11" s="9" t="s">
        <v>16</v>
      </c>
      <c r="D11" s="10" t="s">
        <v>14</v>
      </c>
      <c r="E11" s="13">
        <v>12112.140999999998</v>
      </c>
    </row>
    <row r="12" spans="1:8" ht="30" x14ac:dyDescent="0.25">
      <c r="A12" s="12">
        <v>6</v>
      </c>
      <c r="B12" s="8" t="s">
        <v>29</v>
      </c>
      <c r="C12" s="9" t="s">
        <v>30</v>
      </c>
      <c r="D12" s="10" t="s">
        <v>14</v>
      </c>
      <c r="E12" s="13">
        <v>562457.86964599998</v>
      </c>
    </row>
    <row r="13" spans="1:8" ht="30" x14ac:dyDescent="0.25">
      <c r="A13" s="12">
        <v>7</v>
      </c>
      <c r="B13" s="8" t="s">
        <v>33</v>
      </c>
      <c r="C13" s="9" t="s">
        <v>34</v>
      </c>
      <c r="D13" s="10" t="s">
        <v>14</v>
      </c>
      <c r="E13" s="13">
        <v>177.489</v>
      </c>
    </row>
    <row r="14" spans="1:8" ht="75.75" thickBot="1" x14ac:dyDescent="0.3">
      <c r="A14" s="26">
        <v>8</v>
      </c>
      <c r="B14" s="27" t="s">
        <v>17</v>
      </c>
      <c r="C14" s="28" t="s">
        <v>18</v>
      </c>
      <c r="D14" s="29" t="s">
        <v>14</v>
      </c>
      <c r="E14" s="30">
        <v>690382.5</v>
      </c>
    </row>
    <row r="16" spans="1:8" ht="18.75" x14ac:dyDescent="0.25">
      <c r="A16" s="24"/>
      <c r="B16" s="24"/>
      <c r="C16" s="24"/>
      <c r="D16" s="24"/>
      <c r="E16" s="24"/>
    </row>
    <row r="17" spans="1:5" ht="18.75" x14ac:dyDescent="0.25">
      <c r="A17" s="24"/>
      <c r="B17" s="24"/>
      <c r="C17" s="24"/>
      <c r="D17" s="24"/>
      <c r="E17" s="24"/>
    </row>
    <row r="18" spans="1:5" ht="18.75" x14ac:dyDescent="0.25">
      <c r="A18" s="24"/>
      <c r="B18" s="24"/>
      <c r="C18" s="24"/>
      <c r="D18" s="24"/>
      <c r="E18" s="24"/>
    </row>
    <row r="19" spans="1:5" ht="19.5" thickBot="1" x14ac:dyDescent="0.3">
      <c r="A19" s="24"/>
      <c r="B19" s="24"/>
      <c r="C19" s="24"/>
      <c r="D19" s="24"/>
      <c r="E19" s="24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25" t="s">
        <v>35</v>
      </c>
    </row>
    <row r="22" spans="1:5" ht="45.75" thickBot="1" x14ac:dyDescent="0.3">
      <c r="A22" s="12">
        <v>2</v>
      </c>
      <c r="B22" s="8" t="s">
        <v>25</v>
      </c>
      <c r="C22" s="9" t="s">
        <v>26</v>
      </c>
      <c r="D22" s="10" t="s">
        <v>19</v>
      </c>
      <c r="E22" s="22">
        <f>MAX((E7-E9-E8),0)/(E10+E11-E12-E14-E13)</f>
        <v>1.1274450011013826E-3</v>
      </c>
    </row>
    <row r="23" spans="1:5" ht="75.75" thickBot="1" x14ac:dyDescent="0.3">
      <c r="A23" s="18">
        <v>3</v>
      </c>
      <c r="B23" s="20" t="s">
        <v>27</v>
      </c>
      <c r="C23" s="19" t="s">
        <v>28</v>
      </c>
      <c r="D23" s="20" t="s">
        <v>20</v>
      </c>
      <c r="E23" s="23">
        <f>E21*E22</f>
        <v>4.6808021366225985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ED26-679E-4BD0-A6EA-5EFDD6AA9F83}">
  <dimension ref="A1:H23"/>
  <sheetViews>
    <sheetView workbookViewId="0">
      <selection sqref="A1:XFD1048576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21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38" t="s">
        <v>21</v>
      </c>
      <c r="B1" s="38"/>
      <c r="C1" s="38"/>
      <c r="D1" s="38"/>
      <c r="E1" s="38"/>
    </row>
    <row r="2" spans="1:8" ht="18.75" x14ac:dyDescent="0.25">
      <c r="A2" s="38" t="s">
        <v>0</v>
      </c>
      <c r="B2" s="38"/>
      <c r="C2" s="38"/>
      <c r="D2" s="38"/>
      <c r="E2" s="38"/>
    </row>
    <row r="3" spans="1:8" ht="18.75" x14ac:dyDescent="0.25">
      <c r="A3" s="39">
        <v>45597</v>
      </c>
      <c r="B3" s="39"/>
      <c r="C3" s="39"/>
      <c r="D3" s="39"/>
      <c r="E3" s="39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34">
        <v>3403.74</v>
      </c>
    </row>
    <row r="8" spans="1:8" ht="30" x14ac:dyDescent="0.25">
      <c r="A8" s="12">
        <v>2</v>
      </c>
      <c r="B8" s="8" t="s">
        <v>31</v>
      </c>
      <c r="C8" s="9" t="s">
        <v>32</v>
      </c>
      <c r="D8" s="10" t="s">
        <v>9</v>
      </c>
      <c r="E8" s="35">
        <v>704.505</v>
      </c>
    </row>
    <row r="9" spans="1:8" ht="90" x14ac:dyDescent="0.25">
      <c r="A9" s="12">
        <v>3</v>
      </c>
      <c r="B9" s="8" t="s">
        <v>10</v>
      </c>
      <c r="C9" s="9" t="s">
        <v>11</v>
      </c>
      <c r="D9" s="10" t="s">
        <v>9</v>
      </c>
      <c r="E9" s="35">
        <v>1765.0673999999999</v>
      </c>
    </row>
    <row r="10" spans="1:8" ht="30" x14ac:dyDescent="0.25">
      <c r="A10" s="12">
        <v>4</v>
      </c>
      <c r="B10" s="8" t="s">
        <v>12</v>
      </c>
      <c r="C10" s="14" t="s">
        <v>13</v>
      </c>
      <c r="D10" s="15" t="s">
        <v>14</v>
      </c>
      <c r="E10" s="36">
        <v>2341509.8059999999</v>
      </c>
      <c r="H10" s="17"/>
    </row>
    <row r="11" spans="1:8" ht="30" x14ac:dyDescent="0.25">
      <c r="A11" s="12">
        <v>5</v>
      </c>
      <c r="B11" s="8" t="s">
        <v>15</v>
      </c>
      <c r="C11" s="9" t="s">
        <v>16</v>
      </c>
      <c r="D11" s="10" t="s">
        <v>14</v>
      </c>
      <c r="E11" s="35">
        <v>13282.518</v>
      </c>
    </row>
    <row r="12" spans="1:8" ht="30" x14ac:dyDescent="0.25">
      <c r="A12" s="12">
        <v>6</v>
      </c>
      <c r="B12" s="8" t="s">
        <v>29</v>
      </c>
      <c r="C12" s="9" t="s">
        <v>30</v>
      </c>
      <c r="D12" s="10" t="s">
        <v>14</v>
      </c>
      <c r="E12" s="35">
        <v>548289.21699999995</v>
      </c>
    </row>
    <row r="13" spans="1:8" ht="30" x14ac:dyDescent="0.25">
      <c r="A13" s="12">
        <v>7</v>
      </c>
      <c r="B13" s="8" t="s">
        <v>33</v>
      </c>
      <c r="C13" s="9" t="s">
        <v>34</v>
      </c>
      <c r="D13" s="10" t="s">
        <v>14</v>
      </c>
      <c r="E13" s="35">
        <v>207.82400000000001</v>
      </c>
    </row>
    <row r="14" spans="1:8" ht="75.75" thickBot="1" x14ac:dyDescent="0.3">
      <c r="A14" s="26">
        <v>8</v>
      </c>
      <c r="B14" s="27" t="s">
        <v>17</v>
      </c>
      <c r="C14" s="28" t="s">
        <v>18</v>
      </c>
      <c r="D14" s="29" t="s">
        <v>14</v>
      </c>
      <c r="E14" s="37">
        <v>882533.7</v>
      </c>
    </row>
    <row r="16" spans="1:8" ht="18.75" x14ac:dyDescent="0.25">
      <c r="A16" s="31"/>
      <c r="B16" s="31"/>
      <c r="C16" s="31"/>
      <c r="D16" s="31"/>
      <c r="E16" s="31"/>
    </row>
    <row r="17" spans="1:5" ht="18.75" x14ac:dyDescent="0.25">
      <c r="A17" s="31"/>
      <c r="B17" s="31"/>
      <c r="C17" s="31"/>
      <c r="D17" s="31"/>
      <c r="E17" s="31"/>
    </row>
    <row r="18" spans="1:5" ht="18.75" x14ac:dyDescent="0.25">
      <c r="A18" s="31"/>
      <c r="B18" s="31"/>
      <c r="C18" s="31"/>
      <c r="D18" s="31"/>
      <c r="E18" s="31"/>
    </row>
    <row r="19" spans="1:5" ht="19.5" thickBot="1" x14ac:dyDescent="0.3">
      <c r="A19" s="31"/>
      <c r="B19" s="31"/>
      <c r="C19" s="31"/>
      <c r="D19" s="31"/>
      <c r="E19" s="31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33" t="s">
        <v>36</v>
      </c>
    </row>
    <row r="22" spans="1:5" ht="45.75" thickBot="1" x14ac:dyDescent="0.3">
      <c r="A22" s="12">
        <v>2</v>
      </c>
      <c r="B22" s="8" t="s">
        <v>25</v>
      </c>
      <c r="C22" s="9" t="s">
        <v>26</v>
      </c>
      <c r="D22" s="10" t="s">
        <v>19</v>
      </c>
      <c r="E22" s="22">
        <f>MAX((E7-E9-E8),0)/(E10+E11-E12-E14-E13)</f>
        <v>1.0112648297910434E-3</v>
      </c>
    </row>
    <row r="23" spans="1:5" ht="75.75" thickBot="1" x14ac:dyDescent="0.3">
      <c r="A23" s="18">
        <v>3</v>
      </c>
      <c r="B23" s="20" t="s">
        <v>27</v>
      </c>
      <c r="C23" s="19" t="s">
        <v>28</v>
      </c>
      <c r="D23" s="20" t="s">
        <v>20</v>
      </c>
      <c r="E23" s="23">
        <f>E21*E22</f>
        <v>4.6714569800333416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46672-6B7E-4861-8AE6-A8EAC5BED3C2}">
  <dimension ref="A1:H23"/>
  <sheetViews>
    <sheetView tabSelected="1" workbookViewId="0">
      <selection activeCell="E21" sqref="E21"/>
    </sheetView>
  </sheetViews>
  <sheetFormatPr defaultRowHeight="15" x14ac:dyDescent="0.25"/>
  <cols>
    <col min="1" max="1" width="9.28515625" customWidth="1"/>
    <col min="2" max="2" width="40.28515625" customWidth="1"/>
    <col min="3" max="3" width="19.140625" style="21" customWidth="1"/>
    <col min="4" max="5" width="25.7109375" customWidth="1"/>
    <col min="8" max="8" width="13.140625" bestFit="1" customWidth="1"/>
    <col min="257" max="257" width="9.28515625" customWidth="1"/>
    <col min="258" max="258" width="40.28515625" customWidth="1"/>
    <col min="259" max="259" width="19.140625" customWidth="1"/>
    <col min="260" max="261" width="25.7109375" customWidth="1"/>
    <col min="264" max="264" width="13.140625" bestFit="1" customWidth="1"/>
    <col min="513" max="513" width="9.28515625" customWidth="1"/>
    <col min="514" max="514" width="40.28515625" customWidth="1"/>
    <col min="515" max="515" width="19.140625" customWidth="1"/>
    <col min="516" max="517" width="25.7109375" customWidth="1"/>
    <col min="520" max="520" width="13.140625" bestFit="1" customWidth="1"/>
    <col min="769" max="769" width="9.28515625" customWidth="1"/>
    <col min="770" max="770" width="40.28515625" customWidth="1"/>
    <col min="771" max="771" width="19.140625" customWidth="1"/>
    <col min="772" max="773" width="25.7109375" customWidth="1"/>
    <col min="776" max="776" width="13.140625" bestFit="1" customWidth="1"/>
    <col min="1025" max="1025" width="9.28515625" customWidth="1"/>
    <col min="1026" max="1026" width="40.28515625" customWidth="1"/>
    <col min="1027" max="1027" width="19.140625" customWidth="1"/>
    <col min="1028" max="1029" width="25.7109375" customWidth="1"/>
    <col min="1032" max="1032" width="13.140625" bestFit="1" customWidth="1"/>
    <col min="1281" max="1281" width="9.28515625" customWidth="1"/>
    <col min="1282" max="1282" width="40.28515625" customWidth="1"/>
    <col min="1283" max="1283" width="19.140625" customWidth="1"/>
    <col min="1284" max="1285" width="25.7109375" customWidth="1"/>
    <col min="1288" max="1288" width="13.140625" bestFit="1" customWidth="1"/>
    <col min="1537" max="1537" width="9.28515625" customWidth="1"/>
    <col min="1538" max="1538" width="40.28515625" customWidth="1"/>
    <col min="1539" max="1539" width="19.140625" customWidth="1"/>
    <col min="1540" max="1541" width="25.7109375" customWidth="1"/>
    <col min="1544" max="1544" width="13.140625" bestFit="1" customWidth="1"/>
    <col min="1793" max="1793" width="9.28515625" customWidth="1"/>
    <col min="1794" max="1794" width="40.28515625" customWidth="1"/>
    <col min="1795" max="1795" width="19.140625" customWidth="1"/>
    <col min="1796" max="1797" width="25.7109375" customWidth="1"/>
    <col min="1800" max="1800" width="13.140625" bestFit="1" customWidth="1"/>
    <col min="2049" max="2049" width="9.28515625" customWidth="1"/>
    <col min="2050" max="2050" width="40.28515625" customWidth="1"/>
    <col min="2051" max="2051" width="19.140625" customWidth="1"/>
    <col min="2052" max="2053" width="25.7109375" customWidth="1"/>
    <col min="2056" max="2056" width="13.140625" bestFit="1" customWidth="1"/>
    <col min="2305" max="2305" width="9.28515625" customWidth="1"/>
    <col min="2306" max="2306" width="40.28515625" customWidth="1"/>
    <col min="2307" max="2307" width="19.140625" customWidth="1"/>
    <col min="2308" max="2309" width="25.7109375" customWidth="1"/>
    <col min="2312" max="2312" width="13.140625" bestFit="1" customWidth="1"/>
    <col min="2561" max="2561" width="9.28515625" customWidth="1"/>
    <col min="2562" max="2562" width="40.28515625" customWidth="1"/>
    <col min="2563" max="2563" width="19.140625" customWidth="1"/>
    <col min="2564" max="2565" width="25.7109375" customWidth="1"/>
    <col min="2568" max="2568" width="13.140625" bestFit="1" customWidth="1"/>
    <col min="2817" max="2817" width="9.28515625" customWidth="1"/>
    <col min="2818" max="2818" width="40.28515625" customWidth="1"/>
    <col min="2819" max="2819" width="19.140625" customWidth="1"/>
    <col min="2820" max="2821" width="25.7109375" customWidth="1"/>
    <col min="2824" max="2824" width="13.140625" bestFit="1" customWidth="1"/>
    <col min="3073" max="3073" width="9.28515625" customWidth="1"/>
    <col min="3074" max="3074" width="40.28515625" customWidth="1"/>
    <col min="3075" max="3075" width="19.140625" customWidth="1"/>
    <col min="3076" max="3077" width="25.7109375" customWidth="1"/>
    <col min="3080" max="3080" width="13.140625" bestFit="1" customWidth="1"/>
    <col min="3329" max="3329" width="9.28515625" customWidth="1"/>
    <col min="3330" max="3330" width="40.28515625" customWidth="1"/>
    <col min="3331" max="3331" width="19.140625" customWidth="1"/>
    <col min="3332" max="3333" width="25.7109375" customWidth="1"/>
    <col min="3336" max="3336" width="13.140625" bestFit="1" customWidth="1"/>
    <col min="3585" max="3585" width="9.28515625" customWidth="1"/>
    <col min="3586" max="3586" width="40.28515625" customWidth="1"/>
    <col min="3587" max="3587" width="19.140625" customWidth="1"/>
    <col min="3588" max="3589" width="25.7109375" customWidth="1"/>
    <col min="3592" max="3592" width="13.140625" bestFit="1" customWidth="1"/>
    <col min="3841" max="3841" width="9.28515625" customWidth="1"/>
    <col min="3842" max="3842" width="40.28515625" customWidth="1"/>
    <col min="3843" max="3843" width="19.140625" customWidth="1"/>
    <col min="3844" max="3845" width="25.7109375" customWidth="1"/>
    <col min="3848" max="3848" width="13.140625" bestFit="1" customWidth="1"/>
    <col min="4097" max="4097" width="9.28515625" customWidth="1"/>
    <col min="4098" max="4098" width="40.28515625" customWidth="1"/>
    <col min="4099" max="4099" width="19.140625" customWidth="1"/>
    <col min="4100" max="4101" width="25.7109375" customWidth="1"/>
    <col min="4104" max="4104" width="13.140625" bestFit="1" customWidth="1"/>
    <col min="4353" max="4353" width="9.28515625" customWidth="1"/>
    <col min="4354" max="4354" width="40.28515625" customWidth="1"/>
    <col min="4355" max="4355" width="19.140625" customWidth="1"/>
    <col min="4356" max="4357" width="25.7109375" customWidth="1"/>
    <col min="4360" max="4360" width="13.140625" bestFit="1" customWidth="1"/>
    <col min="4609" max="4609" width="9.28515625" customWidth="1"/>
    <col min="4610" max="4610" width="40.28515625" customWidth="1"/>
    <col min="4611" max="4611" width="19.140625" customWidth="1"/>
    <col min="4612" max="4613" width="25.7109375" customWidth="1"/>
    <col min="4616" max="4616" width="13.140625" bestFit="1" customWidth="1"/>
    <col min="4865" max="4865" width="9.28515625" customWidth="1"/>
    <col min="4866" max="4866" width="40.28515625" customWidth="1"/>
    <col min="4867" max="4867" width="19.140625" customWidth="1"/>
    <col min="4868" max="4869" width="25.7109375" customWidth="1"/>
    <col min="4872" max="4872" width="13.140625" bestFit="1" customWidth="1"/>
    <col min="5121" max="5121" width="9.28515625" customWidth="1"/>
    <col min="5122" max="5122" width="40.28515625" customWidth="1"/>
    <col min="5123" max="5123" width="19.140625" customWidth="1"/>
    <col min="5124" max="5125" width="25.7109375" customWidth="1"/>
    <col min="5128" max="5128" width="13.140625" bestFit="1" customWidth="1"/>
    <col min="5377" max="5377" width="9.28515625" customWidth="1"/>
    <col min="5378" max="5378" width="40.28515625" customWidth="1"/>
    <col min="5379" max="5379" width="19.140625" customWidth="1"/>
    <col min="5380" max="5381" width="25.7109375" customWidth="1"/>
    <col min="5384" max="5384" width="13.140625" bestFit="1" customWidth="1"/>
    <col min="5633" max="5633" width="9.28515625" customWidth="1"/>
    <col min="5634" max="5634" width="40.28515625" customWidth="1"/>
    <col min="5635" max="5635" width="19.140625" customWidth="1"/>
    <col min="5636" max="5637" width="25.7109375" customWidth="1"/>
    <col min="5640" max="5640" width="13.140625" bestFit="1" customWidth="1"/>
    <col min="5889" max="5889" width="9.28515625" customWidth="1"/>
    <col min="5890" max="5890" width="40.28515625" customWidth="1"/>
    <col min="5891" max="5891" width="19.140625" customWidth="1"/>
    <col min="5892" max="5893" width="25.7109375" customWidth="1"/>
    <col min="5896" max="5896" width="13.140625" bestFit="1" customWidth="1"/>
    <col min="6145" max="6145" width="9.28515625" customWidth="1"/>
    <col min="6146" max="6146" width="40.28515625" customWidth="1"/>
    <col min="6147" max="6147" width="19.140625" customWidth="1"/>
    <col min="6148" max="6149" width="25.7109375" customWidth="1"/>
    <col min="6152" max="6152" width="13.140625" bestFit="1" customWidth="1"/>
    <col min="6401" max="6401" width="9.28515625" customWidth="1"/>
    <col min="6402" max="6402" width="40.28515625" customWidth="1"/>
    <col min="6403" max="6403" width="19.140625" customWidth="1"/>
    <col min="6404" max="6405" width="25.7109375" customWidth="1"/>
    <col min="6408" max="6408" width="13.140625" bestFit="1" customWidth="1"/>
    <col min="6657" max="6657" width="9.28515625" customWidth="1"/>
    <col min="6658" max="6658" width="40.28515625" customWidth="1"/>
    <col min="6659" max="6659" width="19.140625" customWidth="1"/>
    <col min="6660" max="6661" width="25.7109375" customWidth="1"/>
    <col min="6664" max="6664" width="13.140625" bestFit="1" customWidth="1"/>
    <col min="6913" max="6913" width="9.28515625" customWidth="1"/>
    <col min="6914" max="6914" width="40.28515625" customWidth="1"/>
    <col min="6915" max="6915" width="19.140625" customWidth="1"/>
    <col min="6916" max="6917" width="25.7109375" customWidth="1"/>
    <col min="6920" max="6920" width="13.140625" bestFit="1" customWidth="1"/>
    <col min="7169" max="7169" width="9.28515625" customWidth="1"/>
    <col min="7170" max="7170" width="40.28515625" customWidth="1"/>
    <col min="7171" max="7171" width="19.140625" customWidth="1"/>
    <col min="7172" max="7173" width="25.7109375" customWidth="1"/>
    <col min="7176" max="7176" width="13.140625" bestFit="1" customWidth="1"/>
    <col min="7425" max="7425" width="9.28515625" customWidth="1"/>
    <col min="7426" max="7426" width="40.28515625" customWidth="1"/>
    <col min="7427" max="7427" width="19.140625" customWidth="1"/>
    <col min="7428" max="7429" width="25.7109375" customWidth="1"/>
    <col min="7432" max="7432" width="13.140625" bestFit="1" customWidth="1"/>
    <col min="7681" max="7681" width="9.28515625" customWidth="1"/>
    <col min="7682" max="7682" width="40.28515625" customWidth="1"/>
    <col min="7683" max="7683" width="19.140625" customWidth="1"/>
    <col min="7684" max="7685" width="25.7109375" customWidth="1"/>
    <col min="7688" max="7688" width="13.140625" bestFit="1" customWidth="1"/>
    <col min="7937" max="7937" width="9.28515625" customWidth="1"/>
    <col min="7938" max="7938" width="40.28515625" customWidth="1"/>
    <col min="7939" max="7939" width="19.140625" customWidth="1"/>
    <col min="7940" max="7941" width="25.7109375" customWidth="1"/>
    <col min="7944" max="7944" width="13.140625" bestFit="1" customWidth="1"/>
    <col min="8193" max="8193" width="9.28515625" customWidth="1"/>
    <col min="8194" max="8194" width="40.28515625" customWidth="1"/>
    <col min="8195" max="8195" width="19.140625" customWidth="1"/>
    <col min="8196" max="8197" width="25.7109375" customWidth="1"/>
    <col min="8200" max="8200" width="13.140625" bestFit="1" customWidth="1"/>
    <col min="8449" max="8449" width="9.28515625" customWidth="1"/>
    <col min="8450" max="8450" width="40.28515625" customWidth="1"/>
    <col min="8451" max="8451" width="19.140625" customWidth="1"/>
    <col min="8452" max="8453" width="25.7109375" customWidth="1"/>
    <col min="8456" max="8456" width="13.140625" bestFit="1" customWidth="1"/>
    <col min="8705" max="8705" width="9.28515625" customWidth="1"/>
    <col min="8706" max="8706" width="40.28515625" customWidth="1"/>
    <col min="8707" max="8707" width="19.140625" customWidth="1"/>
    <col min="8708" max="8709" width="25.7109375" customWidth="1"/>
    <col min="8712" max="8712" width="13.140625" bestFit="1" customWidth="1"/>
    <col min="8961" max="8961" width="9.28515625" customWidth="1"/>
    <col min="8962" max="8962" width="40.28515625" customWidth="1"/>
    <col min="8963" max="8963" width="19.140625" customWidth="1"/>
    <col min="8964" max="8965" width="25.7109375" customWidth="1"/>
    <col min="8968" max="8968" width="13.140625" bestFit="1" customWidth="1"/>
    <col min="9217" max="9217" width="9.28515625" customWidth="1"/>
    <col min="9218" max="9218" width="40.28515625" customWidth="1"/>
    <col min="9219" max="9219" width="19.140625" customWidth="1"/>
    <col min="9220" max="9221" width="25.7109375" customWidth="1"/>
    <col min="9224" max="9224" width="13.140625" bestFit="1" customWidth="1"/>
    <col min="9473" max="9473" width="9.28515625" customWidth="1"/>
    <col min="9474" max="9474" width="40.28515625" customWidth="1"/>
    <col min="9475" max="9475" width="19.140625" customWidth="1"/>
    <col min="9476" max="9477" width="25.7109375" customWidth="1"/>
    <col min="9480" max="9480" width="13.140625" bestFit="1" customWidth="1"/>
    <col min="9729" max="9729" width="9.28515625" customWidth="1"/>
    <col min="9730" max="9730" width="40.28515625" customWidth="1"/>
    <col min="9731" max="9731" width="19.140625" customWidth="1"/>
    <col min="9732" max="9733" width="25.7109375" customWidth="1"/>
    <col min="9736" max="9736" width="13.140625" bestFit="1" customWidth="1"/>
    <col min="9985" max="9985" width="9.28515625" customWidth="1"/>
    <col min="9986" max="9986" width="40.28515625" customWidth="1"/>
    <col min="9987" max="9987" width="19.140625" customWidth="1"/>
    <col min="9988" max="9989" width="25.7109375" customWidth="1"/>
    <col min="9992" max="9992" width="13.140625" bestFit="1" customWidth="1"/>
    <col min="10241" max="10241" width="9.28515625" customWidth="1"/>
    <col min="10242" max="10242" width="40.28515625" customWidth="1"/>
    <col min="10243" max="10243" width="19.140625" customWidth="1"/>
    <col min="10244" max="10245" width="25.7109375" customWidth="1"/>
    <col min="10248" max="10248" width="13.140625" bestFit="1" customWidth="1"/>
    <col min="10497" max="10497" width="9.28515625" customWidth="1"/>
    <col min="10498" max="10498" width="40.28515625" customWidth="1"/>
    <col min="10499" max="10499" width="19.140625" customWidth="1"/>
    <col min="10500" max="10501" width="25.7109375" customWidth="1"/>
    <col min="10504" max="10504" width="13.140625" bestFit="1" customWidth="1"/>
    <col min="10753" max="10753" width="9.28515625" customWidth="1"/>
    <col min="10754" max="10754" width="40.28515625" customWidth="1"/>
    <col min="10755" max="10755" width="19.140625" customWidth="1"/>
    <col min="10756" max="10757" width="25.7109375" customWidth="1"/>
    <col min="10760" max="10760" width="13.140625" bestFit="1" customWidth="1"/>
    <col min="11009" max="11009" width="9.28515625" customWidth="1"/>
    <col min="11010" max="11010" width="40.28515625" customWidth="1"/>
    <col min="11011" max="11011" width="19.140625" customWidth="1"/>
    <col min="11012" max="11013" width="25.7109375" customWidth="1"/>
    <col min="11016" max="11016" width="13.140625" bestFit="1" customWidth="1"/>
    <col min="11265" max="11265" width="9.28515625" customWidth="1"/>
    <col min="11266" max="11266" width="40.28515625" customWidth="1"/>
    <col min="11267" max="11267" width="19.140625" customWidth="1"/>
    <col min="11268" max="11269" width="25.7109375" customWidth="1"/>
    <col min="11272" max="11272" width="13.140625" bestFit="1" customWidth="1"/>
    <col min="11521" max="11521" width="9.28515625" customWidth="1"/>
    <col min="11522" max="11522" width="40.28515625" customWidth="1"/>
    <col min="11523" max="11523" width="19.140625" customWidth="1"/>
    <col min="11524" max="11525" width="25.7109375" customWidth="1"/>
    <col min="11528" max="11528" width="13.140625" bestFit="1" customWidth="1"/>
    <col min="11777" max="11777" width="9.28515625" customWidth="1"/>
    <col min="11778" max="11778" width="40.28515625" customWidth="1"/>
    <col min="11779" max="11779" width="19.140625" customWidth="1"/>
    <col min="11780" max="11781" width="25.7109375" customWidth="1"/>
    <col min="11784" max="11784" width="13.140625" bestFit="1" customWidth="1"/>
    <col min="12033" max="12033" width="9.28515625" customWidth="1"/>
    <col min="12034" max="12034" width="40.28515625" customWidth="1"/>
    <col min="12035" max="12035" width="19.140625" customWidth="1"/>
    <col min="12036" max="12037" width="25.7109375" customWidth="1"/>
    <col min="12040" max="12040" width="13.140625" bestFit="1" customWidth="1"/>
    <col min="12289" max="12289" width="9.28515625" customWidth="1"/>
    <col min="12290" max="12290" width="40.28515625" customWidth="1"/>
    <col min="12291" max="12291" width="19.140625" customWidth="1"/>
    <col min="12292" max="12293" width="25.7109375" customWidth="1"/>
    <col min="12296" max="12296" width="13.140625" bestFit="1" customWidth="1"/>
    <col min="12545" max="12545" width="9.28515625" customWidth="1"/>
    <col min="12546" max="12546" width="40.28515625" customWidth="1"/>
    <col min="12547" max="12547" width="19.140625" customWidth="1"/>
    <col min="12548" max="12549" width="25.7109375" customWidth="1"/>
    <col min="12552" max="12552" width="13.140625" bestFit="1" customWidth="1"/>
    <col min="12801" max="12801" width="9.28515625" customWidth="1"/>
    <col min="12802" max="12802" width="40.28515625" customWidth="1"/>
    <col min="12803" max="12803" width="19.140625" customWidth="1"/>
    <col min="12804" max="12805" width="25.7109375" customWidth="1"/>
    <col min="12808" max="12808" width="13.140625" bestFit="1" customWidth="1"/>
    <col min="13057" max="13057" width="9.28515625" customWidth="1"/>
    <col min="13058" max="13058" width="40.28515625" customWidth="1"/>
    <col min="13059" max="13059" width="19.140625" customWidth="1"/>
    <col min="13060" max="13061" width="25.7109375" customWidth="1"/>
    <col min="13064" max="13064" width="13.140625" bestFit="1" customWidth="1"/>
    <col min="13313" max="13313" width="9.28515625" customWidth="1"/>
    <col min="13314" max="13314" width="40.28515625" customWidth="1"/>
    <col min="13315" max="13315" width="19.140625" customWidth="1"/>
    <col min="13316" max="13317" width="25.7109375" customWidth="1"/>
    <col min="13320" max="13320" width="13.140625" bestFit="1" customWidth="1"/>
    <col min="13569" max="13569" width="9.28515625" customWidth="1"/>
    <col min="13570" max="13570" width="40.28515625" customWidth="1"/>
    <col min="13571" max="13571" width="19.140625" customWidth="1"/>
    <col min="13572" max="13573" width="25.7109375" customWidth="1"/>
    <col min="13576" max="13576" width="13.140625" bestFit="1" customWidth="1"/>
    <col min="13825" max="13825" width="9.28515625" customWidth="1"/>
    <col min="13826" max="13826" width="40.28515625" customWidth="1"/>
    <col min="13827" max="13827" width="19.140625" customWidth="1"/>
    <col min="13828" max="13829" width="25.7109375" customWidth="1"/>
    <col min="13832" max="13832" width="13.140625" bestFit="1" customWidth="1"/>
    <col min="14081" max="14081" width="9.28515625" customWidth="1"/>
    <col min="14082" max="14082" width="40.28515625" customWidth="1"/>
    <col min="14083" max="14083" width="19.140625" customWidth="1"/>
    <col min="14084" max="14085" width="25.7109375" customWidth="1"/>
    <col min="14088" max="14088" width="13.140625" bestFit="1" customWidth="1"/>
    <col min="14337" max="14337" width="9.28515625" customWidth="1"/>
    <col min="14338" max="14338" width="40.28515625" customWidth="1"/>
    <col min="14339" max="14339" width="19.140625" customWidth="1"/>
    <col min="14340" max="14341" width="25.7109375" customWidth="1"/>
    <col min="14344" max="14344" width="13.140625" bestFit="1" customWidth="1"/>
    <col min="14593" max="14593" width="9.28515625" customWidth="1"/>
    <col min="14594" max="14594" width="40.28515625" customWidth="1"/>
    <col min="14595" max="14595" width="19.140625" customWidth="1"/>
    <col min="14596" max="14597" width="25.7109375" customWidth="1"/>
    <col min="14600" max="14600" width="13.140625" bestFit="1" customWidth="1"/>
    <col min="14849" max="14849" width="9.28515625" customWidth="1"/>
    <col min="14850" max="14850" width="40.28515625" customWidth="1"/>
    <col min="14851" max="14851" width="19.140625" customWidth="1"/>
    <col min="14852" max="14853" width="25.7109375" customWidth="1"/>
    <col min="14856" max="14856" width="13.140625" bestFit="1" customWidth="1"/>
    <col min="15105" max="15105" width="9.28515625" customWidth="1"/>
    <col min="15106" max="15106" width="40.28515625" customWidth="1"/>
    <col min="15107" max="15107" width="19.140625" customWidth="1"/>
    <col min="15108" max="15109" width="25.7109375" customWidth="1"/>
    <col min="15112" max="15112" width="13.140625" bestFit="1" customWidth="1"/>
    <col min="15361" max="15361" width="9.28515625" customWidth="1"/>
    <col min="15362" max="15362" width="40.28515625" customWidth="1"/>
    <col min="15363" max="15363" width="19.140625" customWidth="1"/>
    <col min="15364" max="15365" width="25.7109375" customWidth="1"/>
    <col min="15368" max="15368" width="13.140625" bestFit="1" customWidth="1"/>
    <col min="15617" max="15617" width="9.28515625" customWidth="1"/>
    <col min="15618" max="15618" width="40.28515625" customWidth="1"/>
    <col min="15619" max="15619" width="19.140625" customWidth="1"/>
    <col min="15620" max="15621" width="25.7109375" customWidth="1"/>
    <col min="15624" max="15624" width="13.140625" bestFit="1" customWidth="1"/>
    <col min="15873" max="15873" width="9.28515625" customWidth="1"/>
    <col min="15874" max="15874" width="40.28515625" customWidth="1"/>
    <col min="15875" max="15875" width="19.140625" customWidth="1"/>
    <col min="15876" max="15877" width="25.7109375" customWidth="1"/>
    <col min="15880" max="15880" width="13.140625" bestFit="1" customWidth="1"/>
    <col min="16129" max="16129" width="9.28515625" customWidth="1"/>
    <col min="16130" max="16130" width="40.28515625" customWidth="1"/>
    <col min="16131" max="16131" width="19.140625" customWidth="1"/>
    <col min="16132" max="16133" width="25.7109375" customWidth="1"/>
    <col min="16136" max="16136" width="13.140625" bestFit="1" customWidth="1"/>
  </cols>
  <sheetData>
    <row r="1" spans="1:8" ht="18.75" x14ac:dyDescent="0.25">
      <c r="A1" s="38" t="s">
        <v>21</v>
      </c>
      <c r="B1" s="38"/>
      <c r="C1" s="38"/>
      <c r="D1" s="38"/>
      <c r="E1" s="38"/>
    </row>
    <row r="2" spans="1:8" ht="18.75" x14ac:dyDescent="0.25">
      <c r="A2" s="38" t="s">
        <v>0</v>
      </c>
      <c r="B2" s="38"/>
      <c r="C2" s="38"/>
      <c r="D2" s="38"/>
      <c r="E2" s="38"/>
    </row>
    <row r="3" spans="1:8" ht="18.75" x14ac:dyDescent="0.25">
      <c r="A3" s="39">
        <v>45627</v>
      </c>
      <c r="B3" s="39"/>
      <c r="C3" s="39"/>
      <c r="D3" s="39"/>
      <c r="E3" s="39"/>
    </row>
    <row r="4" spans="1:8" x14ac:dyDescent="0.25">
      <c r="A4" s="1"/>
      <c r="B4" s="2"/>
      <c r="C4" s="3"/>
      <c r="D4" s="1"/>
      <c r="E4" s="1"/>
    </row>
    <row r="5" spans="1:8" ht="15.75" thickBot="1" x14ac:dyDescent="0.3">
      <c r="A5" s="1" t="s">
        <v>1</v>
      </c>
      <c r="B5" s="2"/>
      <c r="C5" s="3"/>
      <c r="D5" s="1"/>
      <c r="E5" s="1"/>
    </row>
    <row r="6" spans="1:8" x14ac:dyDescent="0.25">
      <c r="A6" s="4" t="s">
        <v>2</v>
      </c>
      <c r="B6" s="5" t="s">
        <v>3</v>
      </c>
      <c r="C6" s="5" t="s">
        <v>4</v>
      </c>
      <c r="D6" s="5" t="s">
        <v>5</v>
      </c>
      <c r="E6" s="6" t="s">
        <v>6</v>
      </c>
    </row>
    <row r="7" spans="1:8" ht="30" x14ac:dyDescent="0.25">
      <c r="A7" s="7">
        <v>1</v>
      </c>
      <c r="B7" s="8" t="s">
        <v>7</v>
      </c>
      <c r="C7" s="9" t="s">
        <v>8</v>
      </c>
      <c r="D7" s="10" t="s">
        <v>9</v>
      </c>
      <c r="E7" s="34">
        <v>3947.3710000000001</v>
      </c>
    </row>
    <row r="8" spans="1:8" ht="30" x14ac:dyDescent="0.25">
      <c r="A8" s="12">
        <v>2</v>
      </c>
      <c r="B8" s="8" t="s">
        <v>31</v>
      </c>
      <c r="C8" s="9" t="s">
        <v>32</v>
      </c>
      <c r="D8" s="10" t="s">
        <v>9</v>
      </c>
      <c r="E8" s="35">
        <v>722.10952289976399</v>
      </c>
    </row>
    <row r="9" spans="1:8" ht="90" x14ac:dyDescent="0.25">
      <c r="A9" s="12">
        <v>3</v>
      </c>
      <c r="B9" s="8" t="s">
        <v>10</v>
      </c>
      <c r="C9" s="9" t="s">
        <v>11</v>
      </c>
      <c r="D9" s="10" t="s">
        <v>9</v>
      </c>
      <c r="E9" s="35">
        <v>2130.0416</v>
      </c>
    </row>
    <row r="10" spans="1:8" ht="30" x14ac:dyDescent="0.25">
      <c r="A10" s="12">
        <v>4</v>
      </c>
      <c r="B10" s="8" t="s">
        <v>12</v>
      </c>
      <c r="C10" s="14" t="s">
        <v>13</v>
      </c>
      <c r="D10" s="15" t="s">
        <v>14</v>
      </c>
      <c r="E10" s="36">
        <v>2770665.06</v>
      </c>
      <c r="H10" s="17"/>
    </row>
    <row r="11" spans="1:8" ht="30" x14ac:dyDescent="0.25">
      <c r="A11" s="12">
        <v>5</v>
      </c>
      <c r="B11" s="8" t="s">
        <v>15</v>
      </c>
      <c r="C11" s="9" t="s">
        <v>16</v>
      </c>
      <c r="D11" s="10" t="s">
        <v>14</v>
      </c>
      <c r="E11" s="35">
        <v>19310.838</v>
      </c>
    </row>
    <row r="12" spans="1:8" ht="30" x14ac:dyDescent="0.25">
      <c r="A12" s="12">
        <v>6</v>
      </c>
      <c r="B12" s="8" t="s">
        <v>29</v>
      </c>
      <c r="C12" s="9" t="s">
        <v>30</v>
      </c>
      <c r="D12" s="10" t="s">
        <v>14</v>
      </c>
      <c r="E12" s="35">
        <v>555361.58973100001</v>
      </c>
    </row>
    <row r="13" spans="1:8" ht="30" x14ac:dyDescent="0.25">
      <c r="A13" s="12">
        <v>7</v>
      </c>
      <c r="B13" s="8" t="s">
        <v>33</v>
      </c>
      <c r="C13" s="9" t="s">
        <v>34</v>
      </c>
      <c r="D13" s="10" t="s">
        <v>14</v>
      </c>
      <c r="E13" s="35">
        <v>256.01799999999997</v>
      </c>
    </row>
    <row r="14" spans="1:8" ht="75.75" thickBot="1" x14ac:dyDescent="0.3">
      <c r="A14" s="26">
        <v>8</v>
      </c>
      <c r="B14" s="27" t="s">
        <v>17</v>
      </c>
      <c r="C14" s="28" t="s">
        <v>18</v>
      </c>
      <c r="D14" s="29" t="s">
        <v>14</v>
      </c>
      <c r="E14" s="37">
        <v>1065020.8</v>
      </c>
    </row>
    <row r="16" spans="1:8" ht="18.75" x14ac:dyDescent="0.25">
      <c r="A16" s="32"/>
      <c r="B16" s="32"/>
      <c r="C16" s="32"/>
      <c r="D16" s="32"/>
      <c r="E16" s="32"/>
    </row>
    <row r="17" spans="1:5" ht="18.75" x14ac:dyDescent="0.25">
      <c r="A17" s="32"/>
      <c r="B17" s="32"/>
      <c r="C17" s="32"/>
      <c r="D17" s="32"/>
      <c r="E17" s="32"/>
    </row>
    <row r="18" spans="1:5" ht="18.75" x14ac:dyDescent="0.25">
      <c r="A18" s="32"/>
      <c r="B18" s="32"/>
      <c r="C18" s="32"/>
      <c r="D18" s="32"/>
      <c r="E18" s="32"/>
    </row>
    <row r="19" spans="1:5" ht="19.5" thickBot="1" x14ac:dyDescent="0.3">
      <c r="A19" s="32"/>
      <c r="B19" s="32"/>
      <c r="C19" s="32"/>
      <c r="D19" s="32"/>
      <c r="E19" s="32"/>
    </row>
    <row r="20" spans="1:5" x14ac:dyDescent="0.25">
      <c r="A20" s="4" t="s">
        <v>2</v>
      </c>
      <c r="B20" s="5" t="s">
        <v>3</v>
      </c>
      <c r="C20" s="5" t="s">
        <v>4</v>
      </c>
      <c r="D20" s="5" t="s">
        <v>5</v>
      </c>
      <c r="E20" s="6" t="s">
        <v>6</v>
      </c>
    </row>
    <row r="21" spans="1:5" ht="60" x14ac:dyDescent="0.25">
      <c r="A21" s="7">
        <v>1</v>
      </c>
      <c r="B21" s="8" t="s">
        <v>22</v>
      </c>
      <c r="C21" s="9" t="s">
        <v>23</v>
      </c>
      <c r="D21" s="10" t="s">
        <v>20</v>
      </c>
      <c r="E21" s="33" t="s">
        <v>37</v>
      </c>
    </row>
    <row r="22" spans="1:5" ht="45.75" thickBot="1" x14ac:dyDescent="0.3">
      <c r="A22" s="12">
        <v>2</v>
      </c>
      <c r="B22" s="8" t="s">
        <v>25</v>
      </c>
      <c r="C22" s="9" t="s">
        <v>26</v>
      </c>
      <c r="D22" s="10" t="s">
        <v>19</v>
      </c>
      <c r="E22" s="22">
        <f>MAX((E7-E9-E8),0)/(E10+E11-E12-E14-E13)</f>
        <v>9.3661572147856669E-4</v>
      </c>
    </row>
    <row r="23" spans="1:5" ht="75.75" thickBot="1" x14ac:dyDescent="0.3">
      <c r="A23" s="18">
        <v>3</v>
      </c>
      <c r="B23" s="20" t="s">
        <v>27</v>
      </c>
      <c r="C23" s="19" t="s">
        <v>28</v>
      </c>
      <c r="D23" s="20" t="s">
        <v>20</v>
      </c>
      <c r="E23" s="23">
        <f>E21*E22</f>
        <v>3.6584772050385701</v>
      </c>
    </row>
  </sheetData>
  <mergeCells count="3">
    <mergeCell ref="A1:E1"/>
    <mergeCell ref="A2:E2"/>
    <mergeCell ref="A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Август 2024</vt:lpstr>
      <vt:lpstr>Сентябрь 2024</vt:lpstr>
      <vt:lpstr>Октябрь 2024</vt:lpstr>
      <vt:lpstr>Ноябрь 2024</vt:lpstr>
      <vt:lpstr>Декабрь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Rodin Pavel</dc:creator>
  <cp:lastModifiedBy>Rodin Pavel</cp:lastModifiedBy>
  <dcterms:created xsi:type="dcterms:W3CDTF">2024-10-11T08:03:30Z</dcterms:created>
  <dcterms:modified xsi:type="dcterms:W3CDTF">2025-01-11T01:39:50Z</dcterms:modified>
</cp:coreProperties>
</file>